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1075" windowHeight="9795"/>
  </bookViews>
  <sheets>
    <sheet name="Girls" sheetId="1" r:id="rId1"/>
    <sheet name="Boys" sheetId="2" r:id="rId2"/>
  </sheets>
  <definedNames>
    <definedName name="_xlnm._FilterDatabase" localSheetId="1" hidden="1">Boys!$C$2:$D$14</definedName>
    <definedName name="_xlnm._FilterDatabase" localSheetId="0" hidden="1">Girls!$C$2:$D$14</definedName>
    <definedName name="_xlnm.Extract" localSheetId="1">Boys!$G$2:$H$14</definedName>
    <definedName name="_xlnm.Extract" localSheetId="0">Girls!$G$2:$H$14</definedName>
  </definedNames>
  <calcPr calcId="125725"/>
</workbook>
</file>

<file path=xl/calcChain.xml><?xml version="1.0" encoding="utf-8"?>
<calcChain xmlns="http://schemas.openxmlformats.org/spreadsheetml/2006/main">
  <c r="CK32" i="2"/>
  <c r="BQ32"/>
  <c r="I32"/>
  <c r="CK31"/>
  <c r="BQ31"/>
  <c r="I31"/>
  <c r="CJ30"/>
  <c r="CH30"/>
  <c r="CF30"/>
  <c r="CD30"/>
  <c r="CB30"/>
  <c r="BZ30"/>
  <c r="BX30"/>
  <c r="BV30"/>
  <c r="CK30" s="1"/>
  <c r="BT30"/>
  <c r="BP30"/>
  <c r="BN30"/>
  <c r="BL30"/>
  <c r="BJ30"/>
  <c r="BH30"/>
  <c r="BF30"/>
  <c r="BD30"/>
  <c r="BB30"/>
  <c r="BQ30" s="1"/>
  <c r="AZ30"/>
  <c r="AV30"/>
  <c r="AU30"/>
  <c r="AW30" s="1"/>
  <c r="AS30"/>
  <c r="AQ30"/>
  <c r="AM30"/>
  <c r="AK30"/>
  <c r="AN30" s="1"/>
  <c r="AI30"/>
  <c r="AE30"/>
  <c r="AC30"/>
  <c r="AF30" s="1"/>
  <c r="AA30"/>
  <c r="W30"/>
  <c r="U30"/>
  <c r="X30" s="1"/>
  <c r="S30"/>
  <c r="O30"/>
  <c r="M30"/>
  <c r="K30"/>
  <c r="I30"/>
  <c r="P30" s="1"/>
  <c r="D14" s="1"/>
  <c r="G30"/>
  <c r="CJ29"/>
  <c r="CH29"/>
  <c r="CF29"/>
  <c r="CD29"/>
  <c r="CB29"/>
  <c r="BZ29"/>
  <c r="BX29"/>
  <c r="BV29"/>
  <c r="CK29" s="1"/>
  <c r="BT29"/>
  <c r="BP29"/>
  <c r="BN29"/>
  <c r="BL29"/>
  <c r="BJ29"/>
  <c r="BH29"/>
  <c r="BF29"/>
  <c r="BD29"/>
  <c r="BB29"/>
  <c r="BQ29" s="1"/>
  <c r="AZ29"/>
  <c r="AV29"/>
  <c r="AU29"/>
  <c r="AS29"/>
  <c r="AW29" s="1"/>
  <c r="AQ29"/>
  <c r="AM29"/>
  <c r="AK29"/>
  <c r="AN29" s="1"/>
  <c r="AI29"/>
  <c r="AE29"/>
  <c r="AC29"/>
  <c r="AF29" s="1"/>
  <c r="AA29"/>
  <c r="W29"/>
  <c r="U29"/>
  <c r="X29" s="1"/>
  <c r="S29"/>
  <c r="O29"/>
  <c r="M29"/>
  <c r="K29"/>
  <c r="I29"/>
  <c r="P29" s="1"/>
  <c r="D13" s="1"/>
  <c r="G29"/>
  <c r="CJ28"/>
  <c r="CH28"/>
  <c r="CF28"/>
  <c r="CD28"/>
  <c r="CB28"/>
  <c r="BZ28"/>
  <c r="BX28"/>
  <c r="BV28"/>
  <c r="CK28" s="1"/>
  <c r="BT28"/>
  <c r="BP28"/>
  <c r="BN28"/>
  <c r="BL28"/>
  <c r="BJ28"/>
  <c r="BH28"/>
  <c r="BF28"/>
  <c r="BD28"/>
  <c r="BB28"/>
  <c r="BQ28" s="1"/>
  <c r="AZ28"/>
  <c r="AV28"/>
  <c r="AU28"/>
  <c r="AW28" s="1"/>
  <c r="AS28"/>
  <c r="AQ28"/>
  <c r="AM28"/>
  <c r="AK28"/>
  <c r="AN28" s="1"/>
  <c r="AI28"/>
  <c r="AE28"/>
  <c r="AC28"/>
  <c r="AF28" s="1"/>
  <c r="AA28"/>
  <c r="W28"/>
  <c r="U28"/>
  <c r="X28" s="1"/>
  <c r="S28"/>
  <c r="O28"/>
  <c r="M28"/>
  <c r="K28"/>
  <c r="I28"/>
  <c r="P28" s="1"/>
  <c r="D12" s="1"/>
  <c r="G28"/>
  <c r="CJ27"/>
  <c r="CH27"/>
  <c r="CF27"/>
  <c r="CD27"/>
  <c r="CB27"/>
  <c r="BZ27"/>
  <c r="BX27"/>
  <c r="BV27"/>
  <c r="CK27" s="1"/>
  <c r="BT27"/>
  <c r="BP27"/>
  <c r="BN27"/>
  <c r="BL27"/>
  <c r="BJ27"/>
  <c r="BH27"/>
  <c r="BF27"/>
  <c r="BD27"/>
  <c r="BB27"/>
  <c r="BQ27" s="1"/>
  <c r="AZ27"/>
  <c r="AV27"/>
  <c r="AU27"/>
  <c r="AS27"/>
  <c r="AW27" s="1"/>
  <c r="AQ27"/>
  <c r="AM27"/>
  <c r="AK27"/>
  <c r="AN27" s="1"/>
  <c r="AI27"/>
  <c r="AE27"/>
  <c r="AC27"/>
  <c r="AF27" s="1"/>
  <c r="AA27"/>
  <c r="W27"/>
  <c r="U27"/>
  <c r="X27" s="1"/>
  <c r="S27"/>
  <c r="O27"/>
  <c r="M27"/>
  <c r="K27"/>
  <c r="I27"/>
  <c r="P27" s="1"/>
  <c r="D11" s="1"/>
  <c r="G27"/>
  <c r="CJ26"/>
  <c r="CH26"/>
  <c r="CF26"/>
  <c r="CD26"/>
  <c r="CB26"/>
  <c r="BZ26"/>
  <c r="BX26"/>
  <c r="BV26"/>
  <c r="CK26" s="1"/>
  <c r="BT26"/>
  <c r="BP26"/>
  <c r="BN26"/>
  <c r="BL26"/>
  <c r="BJ26"/>
  <c r="BH26"/>
  <c r="BF26"/>
  <c r="BD26"/>
  <c r="BB26"/>
  <c r="BQ26" s="1"/>
  <c r="AZ26"/>
  <c r="AV26"/>
  <c r="AU26"/>
  <c r="AW26" s="1"/>
  <c r="AS26"/>
  <c r="AQ26"/>
  <c r="AM26"/>
  <c r="AK26"/>
  <c r="AN26" s="1"/>
  <c r="AI26"/>
  <c r="AE26"/>
  <c r="AC26"/>
  <c r="AF26" s="1"/>
  <c r="AA26"/>
  <c r="W26"/>
  <c r="U26"/>
  <c r="X26" s="1"/>
  <c r="S26"/>
  <c r="O26"/>
  <c r="M26"/>
  <c r="K26"/>
  <c r="I26"/>
  <c r="P26" s="1"/>
  <c r="D10" s="1"/>
  <c r="G26"/>
  <c r="CJ25"/>
  <c r="CH25"/>
  <c r="CF25"/>
  <c r="CD25"/>
  <c r="CB25"/>
  <c r="BZ25"/>
  <c r="BX25"/>
  <c r="BV25"/>
  <c r="CK25" s="1"/>
  <c r="BT25"/>
  <c r="BP25"/>
  <c r="BN25"/>
  <c r="BL25"/>
  <c r="BJ25"/>
  <c r="BH25"/>
  <c r="BF25"/>
  <c r="BD25"/>
  <c r="BB25"/>
  <c r="BQ25" s="1"/>
  <c r="AZ25"/>
  <c r="AV25"/>
  <c r="AU25"/>
  <c r="AS25"/>
  <c r="AW25" s="1"/>
  <c r="AQ25"/>
  <c r="AM25"/>
  <c r="AK25"/>
  <c r="AN25" s="1"/>
  <c r="AI25"/>
  <c r="AE25"/>
  <c r="AC25"/>
  <c r="AF25" s="1"/>
  <c r="AA25"/>
  <c r="W25"/>
  <c r="U25"/>
  <c r="X25" s="1"/>
  <c r="S25"/>
  <c r="O25"/>
  <c r="M25"/>
  <c r="K25"/>
  <c r="I25"/>
  <c r="P25" s="1"/>
  <c r="D9" s="1"/>
  <c r="G25"/>
  <c r="CJ24"/>
  <c r="CH24"/>
  <c r="CF24"/>
  <c r="CD24"/>
  <c r="CB24"/>
  <c r="BZ24"/>
  <c r="BX24"/>
  <c r="BV24"/>
  <c r="CK24" s="1"/>
  <c r="BT24"/>
  <c r="BP24"/>
  <c r="BN24"/>
  <c r="BL24"/>
  <c r="BJ24"/>
  <c r="BH24"/>
  <c r="BF24"/>
  <c r="BD24"/>
  <c r="BB24"/>
  <c r="BQ24" s="1"/>
  <c r="AZ24"/>
  <c r="AV24"/>
  <c r="AU24"/>
  <c r="AW24" s="1"/>
  <c r="AS24"/>
  <c r="AQ24"/>
  <c r="AM24"/>
  <c r="AK24"/>
  <c r="AN24" s="1"/>
  <c r="AI24"/>
  <c r="AE24"/>
  <c r="AC24"/>
  <c r="AF24" s="1"/>
  <c r="AA24"/>
  <c r="W24"/>
  <c r="U24"/>
  <c r="X24" s="1"/>
  <c r="S24"/>
  <c r="O24"/>
  <c r="M24"/>
  <c r="K24"/>
  <c r="I24"/>
  <c r="P24" s="1"/>
  <c r="D8" s="1"/>
  <c r="G24"/>
  <c r="CJ23"/>
  <c r="CH23"/>
  <c r="CF23"/>
  <c r="CD23"/>
  <c r="CB23"/>
  <c r="BZ23"/>
  <c r="BX23"/>
  <c r="BV23"/>
  <c r="CK23" s="1"/>
  <c r="BT23"/>
  <c r="BP23"/>
  <c r="BN23"/>
  <c r="BL23"/>
  <c r="BJ23"/>
  <c r="BH23"/>
  <c r="BF23"/>
  <c r="BD23"/>
  <c r="BB23"/>
  <c r="BQ23" s="1"/>
  <c r="AZ23"/>
  <c r="AV23"/>
  <c r="AU23"/>
  <c r="AS23"/>
  <c r="AW23" s="1"/>
  <c r="AQ23"/>
  <c r="AM23"/>
  <c r="AK23"/>
  <c r="AN23" s="1"/>
  <c r="AI23"/>
  <c r="AE23"/>
  <c r="AC23"/>
  <c r="AF23" s="1"/>
  <c r="AA23"/>
  <c r="W23"/>
  <c r="U23"/>
  <c r="X23" s="1"/>
  <c r="S23"/>
  <c r="O23"/>
  <c r="M23"/>
  <c r="K23"/>
  <c r="I23"/>
  <c r="P23" s="1"/>
  <c r="D7" s="1"/>
  <c r="G23"/>
  <c r="CJ22"/>
  <c r="CH22"/>
  <c r="CF22"/>
  <c r="CD22"/>
  <c r="CB22"/>
  <c r="BZ22"/>
  <c r="BX22"/>
  <c r="BV22"/>
  <c r="CK22" s="1"/>
  <c r="BT22"/>
  <c r="BP22"/>
  <c r="BN22"/>
  <c r="BL22"/>
  <c r="BJ22"/>
  <c r="BH22"/>
  <c r="BF22"/>
  <c r="BD22"/>
  <c r="BB22"/>
  <c r="BQ22" s="1"/>
  <c r="AZ22"/>
  <c r="AV22"/>
  <c r="AU22"/>
  <c r="AW22" s="1"/>
  <c r="AS22"/>
  <c r="AQ22"/>
  <c r="AM22"/>
  <c r="AK22"/>
  <c r="AN22" s="1"/>
  <c r="AI22"/>
  <c r="AE22"/>
  <c r="AC22"/>
  <c r="AF22" s="1"/>
  <c r="AA22"/>
  <c r="W22"/>
  <c r="U22"/>
  <c r="X22" s="1"/>
  <c r="S22"/>
  <c r="O22"/>
  <c r="M22"/>
  <c r="K22"/>
  <c r="I22"/>
  <c r="P22" s="1"/>
  <c r="D6" s="1"/>
  <c r="G22"/>
  <c r="CJ21"/>
  <c r="CH21"/>
  <c r="CF21"/>
  <c r="CD21"/>
  <c r="CB21"/>
  <c r="BZ21"/>
  <c r="BX21"/>
  <c r="BV21"/>
  <c r="CK21" s="1"/>
  <c r="BT21"/>
  <c r="BP21"/>
  <c r="BN21"/>
  <c r="BL21"/>
  <c r="BJ21"/>
  <c r="BH21"/>
  <c r="BF21"/>
  <c r="BD21"/>
  <c r="BB21"/>
  <c r="BQ21" s="1"/>
  <c r="AZ21"/>
  <c r="AV21"/>
  <c r="AU21"/>
  <c r="AS21"/>
  <c r="AW21" s="1"/>
  <c r="AQ21"/>
  <c r="AM21"/>
  <c r="AK21"/>
  <c r="AN21" s="1"/>
  <c r="AI21"/>
  <c r="AE21"/>
  <c r="AC21"/>
  <c r="AF21" s="1"/>
  <c r="AA21"/>
  <c r="W21"/>
  <c r="U21"/>
  <c r="X21" s="1"/>
  <c r="S21"/>
  <c r="O21"/>
  <c r="M21"/>
  <c r="K21"/>
  <c r="I21"/>
  <c r="P21" s="1"/>
  <c r="D5" s="1"/>
  <c r="G21"/>
  <c r="CJ20"/>
  <c r="CH20"/>
  <c r="CF20"/>
  <c r="CD20"/>
  <c r="CB20"/>
  <c r="BZ20"/>
  <c r="BX20"/>
  <c r="BV20"/>
  <c r="CK20" s="1"/>
  <c r="BT20"/>
  <c r="BP20"/>
  <c r="BN20"/>
  <c r="BL20"/>
  <c r="BJ20"/>
  <c r="BH20"/>
  <c r="BF20"/>
  <c r="BD20"/>
  <c r="BB20"/>
  <c r="BQ20" s="1"/>
  <c r="AZ20"/>
  <c r="AV20"/>
  <c r="AU20"/>
  <c r="AS20"/>
  <c r="AW20" s="1"/>
  <c r="AQ20"/>
  <c r="AM20"/>
  <c r="AK20"/>
  <c r="AN20" s="1"/>
  <c r="AI20"/>
  <c r="AE20"/>
  <c r="AC20"/>
  <c r="AF20" s="1"/>
  <c r="AA20"/>
  <c r="W20"/>
  <c r="U20"/>
  <c r="X20" s="1"/>
  <c r="S20"/>
  <c r="O20"/>
  <c r="M20"/>
  <c r="K20"/>
  <c r="I20"/>
  <c r="P20" s="1"/>
  <c r="D4" s="1"/>
  <c r="G20"/>
  <c r="CJ19"/>
  <c r="CH19"/>
  <c r="CF19"/>
  <c r="CD19"/>
  <c r="CB19"/>
  <c r="BZ19"/>
  <c r="BX19"/>
  <c r="BV19"/>
  <c r="CK19" s="1"/>
  <c r="BT19"/>
  <c r="BP19"/>
  <c r="BN19"/>
  <c r="BL19"/>
  <c r="BJ19"/>
  <c r="BH19"/>
  <c r="BF19"/>
  <c r="BD19"/>
  <c r="BB19"/>
  <c r="BQ19" s="1"/>
  <c r="AZ19"/>
  <c r="AV19"/>
  <c r="AU19"/>
  <c r="AS19"/>
  <c r="AW19" s="1"/>
  <c r="AQ19"/>
  <c r="AM19"/>
  <c r="AK19"/>
  <c r="AN19" s="1"/>
  <c r="AI19"/>
  <c r="AE19"/>
  <c r="AC19"/>
  <c r="AF19" s="1"/>
  <c r="AA19"/>
  <c r="W19"/>
  <c r="U19"/>
  <c r="X19" s="1"/>
  <c r="S19"/>
  <c r="O19"/>
  <c r="M19"/>
  <c r="K19"/>
  <c r="I19"/>
  <c r="P19" s="1"/>
  <c r="D3" s="1"/>
  <c r="G19"/>
  <c r="C14"/>
  <c r="C13"/>
  <c r="C12"/>
  <c r="C11"/>
  <c r="C10"/>
  <c r="C9"/>
  <c r="C8"/>
  <c r="C7"/>
  <c r="C6"/>
  <c r="C5"/>
  <c r="C4"/>
  <c r="C3"/>
  <c r="I36" i="1"/>
  <c r="I35"/>
  <c r="CJ34"/>
  <c r="CH34"/>
  <c r="CF34"/>
  <c r="CD34"/>
  <c r="CB34"/>
  <c r="BZ34"/>
  <c r="BX34"/>
  <c r="BV34"/>
  <c r="CK34" s="1"/>
  <c r="BT34"/>
  <c r="BP34"/>
  <c r="BN34"/>
  <c r="BL34"/>
  <c r="BJ34"/>
  <c r="BH34"/>
  <c r="BF34"/>
  <c r="BD34"/>
  <c r="BB34"/>
  <c r="BQ34" s="1"/>
  <c r="AZ34"/>
  <c r="AV34"/>
  <c r="AU34"/>
  <c r="AS34"/>
  <c r="AW34" s="1"/>
  <c r="AQ34"/>
  <c r="AM34"/>
  <c r="AK34"/>
  <c r="AN34" s="1"/>
  <c r="AI34"/>
  <c r="AE34"/>
  <c r="AC34"/>
  <c r="AF34" s="1"/>
  <c r="AA34"/>
  <c r="W34"/>
  <c r="U34"/>
  <c r="X34" s="1"/>
  <c r="S34"/>
  <c r="O34"/>
  <c r="M34"/>
  <c r="K34"/>
  <c r="I34"/>
  <c r="P34" s="1"/>
  <c r="D16" s="1"/>
  <c r="G34"/>
  <c r="CJ33"/>
  <c r="CH33"/>
  <c r="CF33"/>
  <c r="CD33"/>
  <c r="CB33"/>
  <c r="BZ33"/>
  <c r="BX33"/>
  <c r="BV33"/>
  <c r="CK33" s="1"/>
  <c r="BT33"/>
  <c r="BP33"/>
  <c r="BN33"/>
  <c r="BL33"/>
  <c r="BJ33"/>
  <c r="BH33"/>
  <c r="BF33"/>
  <c r="BD33"/>
  <c r="BB33"/>
  <c r="BQ33" s="1"/>
  <c r="AZ33"/>
  <c r="AV33"/>
  <c r="AU33"/>
  <c r="AS33"/>
  <c r="AW33" s="1"/>
  <c r="AQ33"/>
  <c r="AM33"/>
  <c r="AK33"/>
  <c r="AN33" s="1"/>
  <c r="AI33"/>
  <c r="AE33"/>
  <c r="AC33"/>
  <c r="AF33" s="1"/>
  <c r="AA33"/>
  <c r="W33"/>
  <c r="U33"/>
  <c r="X33" s="1"/>
  <c r="S33"/>
  <c r="O33"/>
  <c r="M33"/>
  <c r="K33"/>
  <c r="I33"/>
  <c r="P33" s="1"/>
  <c r="D15" s="1"/>
  <c r="G33"/>
  <c r="CJ32"/>
  <c r="CH32"/>
  <c r="CF32"/>
  <c r="CD32"/>
  <c r="CB32"/>
  <c r="BZ32"/>
  <c r="BX32"/>
  <c r="BV32"/>
  <c r="CK32" s="1"/>
  <c r="BT32"/>
  <c r="BP32"/>
  <c r="BN32"/>
  <c r="BL32"/>
  <c r="BJ32"/>
  <c r="BH32"/>
  <c r="BF32"/>
  <c r="BD32"/>
  <c r="BB32"/>
  <c r="BQ32" s="1"/>
  <c r="AZ32"/>
  <c r="AV32"/>
  <c r="AU32"/>
  <c r="AS32"/>
  <c r="AW32" s="1"/>
  <c r="AQ32"/>
  <c r="AM32"/>
  <c r="AK32"/>
  <c r="AN32" s="1"/>
  <c r="AI32"/>
  <c r="AE32"/>
  <c r="AC32"/>
  <c r="AF32" s="1"/>
  <c r="AA32"/>
  <c r="W32"/>
  <c r="U32"/>
  <c r="X32" s="1"/>
  <c r="S32"/>
  <c r="O32"/>
  <c r="M32"/>
  <c r="K32"/>
  <c r="I32"/>
  <c r="P32" s="1"/>
  <c r="D14" s="1"/>
  <c r="G32"/>
  <c r="CJ31"/>
  <c r="CH31"/>
  <c r="CF31"/>
  <c r="CD31"/>
  <c r="CB31"/>
  <c r="BZ31"/>
  <c r="BX31"/>
  <c r="BV31"/>
  <c r="CK31" s="1"/>
  <c r="BT31"/>
  <c r="BP31"/>
  <c r="BN31"/>
  <c r="BL31"/>
  <c r="BJ31"/>
  <c r="BH31"/>
  <c r="BF31"/>
  <c r="BD31"/>
  <c r="BB31"/>
  <c r="BQ31" s="1"/>
  <c r="AZ31"/>
  <c r="AV31"/>
  <c r="AU31"/>
  <c r="AS31"/>
  <c r="AW31" s="1"/>
  <c r="AQ31"/>
  <c r="AM31"/>
  <c r="AK31"/>
  <c r="AN31" s="1"/>
  <c r="AI31"/>
  <c r="AE31"/>
  <c r="AC31"/>
  <c r="AF31" s="1"/>
  <c r="AA31"/>
  <c r="W31"/>
  <c r="U31"/>
  <c r="X31" s="1"/>
  <c r="S31"/>
  <c r="O31"/>
  <c r="M31"/>
  <c r="K31"/>
  <c r="I31"/>
  <c r="P31" s="1"/>
  <c r="D13" s="1"/>
  <c r="G31"/>
  <c r="CJ30"/>
  <c r="CH30"/>
  <c r="CF30"/>
  <c r="CD30"/>
  <c r="CB30"/>
  <c r="BZ30"/>
  <c r="BX30"/>
  <c r="BV30"/>
  <c r="CK30" s="1"/>
  <c r="BT30"/>
  <c r="BP30"/>
  <c r="BN30"/>
  <c r="BL30"/>
  <c r="BJ30"/>
  <c r="BH30"/>
  <c r="BF30"/>
  <c r="BD30"/>
  <c r="BB30"/>
  <c r="BQ30" s="1"/>
  <c r="AZ30"/>
  <c r="AV30"/>
  <c r="AU30"/>
  <c r="AS30"/>
  <c r="AW30" s="1"/>
  <c r="AQ30"/>
  <c r="AM30"/>
  <c r="AK30"/>
  <c r="AN30" s="1"/>
  <c r="AI30"/>
  <c r="AE30"/>
  <c r="AC30"/>
  <c r="AF30" s="1"/>
  <c r="AA30"/>
  <c r="W30"/>
  <c r="U30"/>
  <c r="X30" s="1"/>
  <c r="S30"/>
  <c r="O30"/>
  <c r="M30"/>
  <c r="K30"/>
  <c r="I30"/>
  <c r="P30" s="1"/>
  <c r="D12" s="1"/>
  <c r="G30"/>
  <c r="CJ29"/>
  <c r="CH29"/>
  <c r="CF29"/>
  <c r="CD29"/>
  <c r="CB29"/>
  <c r="BZ29"/>
  <c r="BX29"/>
  <c r="BV29"/>
  <c r="CK29" s="1"/>
  <c r="BT29"/>
  <c r="BP29"/>
  <c r="BN29"/>
  <c r="BL29"/>
  <c r="BJ29"/>
  <c r="BH29"/>
  <c r="BF29"/>
  <c r="BD29"/>
  <c r="BB29"/>
  <c r="BQ29" s="1"/>
  <c r="AZ29"/>
  <c r="AV29"/>
  <c r="AU29"/>
  <c r="AS29"/>
  <c r="AW29" s="1"/>
  <c r="AQ29"/>
  <c r="AM29"/>
  <c r="AK29"/>
  <c r="AN29" s="1"/>
  <c r="AI29"/>
  <c r="AE29"/>
  <c r="AC29"/>
  <c r="AF29" s="1"/>
  <c r="AA29"/>
  <c r="W29"/>
  <c r="U29"/>
  <c r="X29" s="1"/>
  <c r="S29"/>
  <c r="O29"/>
  <c r="M29"/>
  <c r="K29"/>
  <c r="I29"/>
  <c r="P29" s="1"/>
  <c r="D11" s="1"/>
  <c r="G29"/>
  <c r="CJ28"/>
  <c r="CH28"/>
  <c r="CF28"/>
  <c r="CD28"/>
  <c r="CB28"/>
  <c r="BZ28"/>
  <c r="BX28"/>
  <c r="BV28"/>
  <c r="CK28" s="1"/>
  <c r="BT28"/>
  <c r="BP28"/>
  <c r="BN28"/>
  <c r="BL28"/>
  <c r="BJ28"/>
  <c r="BH28"/>
  <c r="BF28"/>
  <c r="BD28"/>
  <c r="BB28"/>
  <c r="BQ28" s="1"/>
  <c r="AZ28"/>
  <c r="AV28"/>
  <c r="AU28"/>
  <c r="AS28"/>
  <c r="AW28" s="1"/>
  <c r="AQ28"/>
  <c r="AM28"/>
  <c r="AK28"/>
  <c r="AN28" s="1"/>
  <c r="AI28"/>
  <c r="AE28"/>
  <c r="AC28"/>
  <c r="AF28" s="1"/>
  <c r="AA28"/>
  <c r="W28"/>
  <c r="U28"/>
  <c r="X28" s="1"/>
  <c r="S28"/>
  <c r="O28"/>
  <c r="M28"/>
  <c r="K28"/>
  <c r="I28"/>
  <c r="P28" s="1"/>
  <c r="D10" s="1"/>
  <c r="G28"/>
  <c r="CJ27"/>
  <c r="CH27"/>
  <c r="CF27"/>
  <c r="CD27"/>
  <c r="CB27"/>
  <c r="BZ27"/>
  <c r="BX27"/>
  <c r="BV27"/>
  <c r="CK27" s="1"/>
  <c r="BT27"/>
  <c r="BP27"/>
  <c r="BN27"/>
  <c r="BL27"/>
  <c r="BJ27"/>
  <c r="BH27"/>
  <c r="BF27"/>
  <c r="BD27"/>
  <c r="BB27"/>
  <c r="BQ27" s="1"/>
  <c r="AZ27"/>
  <c r="AV27"/>
  <c r="AU27"/>
  <c r="AS27"/>
  <c r="AW27" s="1"/>
  <c r="AQ27"/>
  <c r="AM27"/>
  <c r="AK27"/>
  <c r="AN27" s="1"/>
  <c r="AI27"/>
  <c r="AE27"/>
  <c r="AC27"/>
  <c r="AF27" s="1"/>
  <c r="AA27"/>
  <c r="W27"/>
  <c r="U27"/>
  <c r="X27" s="1"/>
  <c r="S27"/>
  <c r="O27"/>
  <c r="M27"/>
  <c r="K27"/>
  <c r="I27"/>
  <c r="P27" s="1"/>
  <c r="D9" s="1"/>
  <c r="G27"/>
  <c r="CJ26"/>
  <c r="CH26"/>
  <c r="CF26"/>
  <c r="CD26"/>
  <c r="CB26"/>
  <c r="BZ26"/>
  <c r="BX26"/>
  <c r="BV26"/>
  <c r="CK26" s="1"/>
  <c r="BT26"/>
  <c r="BP26"/>
  <c r="BN26"/>
  <c r="BL26"/>
  <c r="BJ26"/>
  <c r="BH26"/>
  <c r="BF26"/>
  <c r="BD26"/>
  <c r="BB26"/>
  <c r="BQ26" s="1"/>
  <c r="AZ26"/>
  <c r="AV26"/>
  <c r="AU26"/>
  <c r="AS26"/>
  <c r="AW26" s="1"/>
  <c r="AQ26"/>
  <c r="AM26"/>
  <c r="AK26"/>
  <c r="AN26" s="1"/>
  <c r="AI26"/>
  <c r="AE26"/>
  <c r="AC26"/>
  <c r="AF26" s="1"/>
  <c r="AA26"/>
  <c r="W26"/>
  <c r="U26"/>
  <c r="X26" s="1"/>
  <c r="S26"/>
  <c r="O26"/>
  <c r="M26"/>
  <c r="K26"/>
  <c r="I26"/>
  <c r="P26" s="1"/>
  <c r="D8" s="1"/>
  <c r="G26"/>
  <c r="CJ25"/>
  <c r="CH25"/>
  <c r="CF25"/>
  <c r="CD25"/>
  <c r="CB25"/>
  <c r="BZ25"/>
  <c r="BX25"/>
  <c r="BV25"/>
  <c r="CK25" s="1"/>
  <c r="BT25"/>
  <c r="BP25"/>
  <c r="BN25"/>
  <c r="BL25"/>
  <c r="BJ25"/>
  <c r="BH25"/>
  <c r="BF25"/>
  <c r="BD25"/>
  <c r="BB25"/>
  <c r="BQ25" s="1"/>
  <c r="AZ25"/>
  <c r="AV25"/>
  <c r="AU25"/>
  <c r="AW25" s="1"/>
  <c r="AS25"/>
  <c r="AQ25"/>
  <c r="AM25"/>
  <c r="AK25"/>
  <c r="AN25" s="1"/>
  <c r="AI25"/>
  <c r="AE25"/>
  <c r="AC25"/>
  <c r="AF25" s="1"/>
  <c r="AA25"/>
  <c r="W25"/>
  <c r="U25"/>
  <c r="X25" s="1"/>
  <c r="S25"/>
  <c r="O25"/>
  <c r="M25"/>
  <c r="K25"/>
  <c r="I25"/>
  <c r="P25" s="1"/>
  <c r="D7" s="1"/>
  <c r="G25"/>
  <c r="CJ24"/>
  <c r="CH24"/>
  <c r="CF24"/>
  <c r="CD24"/>
  <c r="CB24"/>
  <c r="BZ24"/>
  <c r="BX24"/>
  <c r="BV24"/>
  <c r="CK24" s="1"/>
  <c r="BT24"/>
  <c r="BP24"/>
  <c r="BN24"/>
  <c r="BL24"/>
  <c r="BJ24"/>
  <c r="BH24"/>
  <c r="BF24"/>
  <c r="BD24"/>
  <c r="BB24"/>
  <c r="BQ24" s="1"/>
  <c r="AZ24"/>
  <c r="AV24"/>
  <c r="AU24"/>
  <c r="AS24"/>
  <c r="AW24" s="1"/>
  <c r="AQ24"/>
  <c r="AM24"/>
  <c r="AK24"/>
  <c r="AN24" s="1"/>
  <c r="AI24"/>
  <c r="AE24"/>
  <c r="AC24"/>
  <c r="AF24" s="1"/>
  <c r="AA24"/>
  <c r="W24"/>
  <c r="U24"/>
  <c r="X24" s="1"/>
  <c r="S24"/>
  <c r="O24"/>
  <c r="M24"/>
  <c r="K24"/>
  <c r="I24"/>
  <c r="P24" s="1"/>
  <c r="D6" s="1"/>
  <c r="G24"/>
  <c r="CJ23"/>
  <c r="CH23"/>
  <c r="CF23"/>
  <c r="CD23"/>
  <c r="CB23"/>
  <c r="BZ23"/>
  <c r="BX23"/>
  <c r="BV23"/>
  <c r="CK23" s="1"/>
  <c r="BT23"/>
  <c r="BP23"/>
  <c r="BN23"/>
  <c r="BL23"/>
  <c r="BJ23"/>
  <c r="BH23"/>
  <c r="BF23"/>
  <c r="BD23"/>
  <c r="BB23"/>
  <c r="BQ23" s="1"/>
  <c r="AZ23"/>
  <c r="AV23"/>
  <c r="AU23"/>
  <c r="AS23"/>
  <c r="AW23" s="1"/>
  <c r="AQ23"/>
  <c r="AM23"/>
  <c r="AK23"/>
  <c r="AN23" s="1"/>
  <c r="AI23"/>
  <c r="AE23"/>
  <c r="AC23"/>
  <c r="AF23" s="1"/>
  <c r="AA23"/>
  <c r="W23"/>
  <c r="U23"/>
  <c r="X23" s="1"/>
  <c r="S23"/>
  <c r="O23"/>
  <c r="M23"/>
  <c r="K23"/>
  <c r="I23"/>
  <c r="P23" s="1"/>
  <c r="D5" s="1"/>
  <c r="G23"/>
  <c r="CJ22"/>
  <c r="CH22"/>
  <c r="CF22"/>
  <c r="CD22"/>
  <c r="CB22"/>
  <c r="BZ22"/>
  <c r="BX22"/>
  <c r="BV22"/>
  <c r="CK22" s="1"/>
  <c r="BT22"/>
  <c r="BP22"/>
  <c r="BN22"/>
  <c r="BL22"/>
  <c r="BJ22"/>
  <c r="BH22"/>
  <c r="BF22"/>
  <c r="BD22"/>
  <c r="BB22"/>
  <c r="BQ22" s="1"/>
  <c r="AZ22"/>
  <c r="AV22"/>
  <c r="AU22"/>
  <c r="AS22"/>
  <c r="AW22" s="1"/>
  <c r="AQ22"/>
  <c r="AM22"/>
  <c r="AK22"/>
  <c r="AN22" s="1"/>
  <c r="AI22"/>
  <c r="AE22"/>
  <c r="AC22"/>
  <c r="AF22" s="1"/>
  <c r="AA22"/>
  <c r="W22"/>
  <c r="U22"/>
  <c r="X22" s="1"/>
  <c r="S22"/>
  <c r="O22"/>
  <c r="M22"/>
  <c r="K22"/>
  <c r="I22"/>
  <c r="P22" s="1"/>
  <c r="D4" s="1"/>
  <c r="G22"/>
  <c r="CJ21"/>
  <c r="CH21"/>
  <c r="CF21"/>
  <c r="CD21"/>
  <c r="CB21"/>
  <c r="BZ21"/>
  <c r="BX21"/>
  <c r="BV21"/>
  <c r="CK21" s="1"/>
  <c r="BT21"/>
  <c r="BP21"/>
  <c r="BN21"/>
  <c r="BL21"/>
  <c r="BJ21"/>
  <c r="BH21"/>
  <c r="BF21"/>
  <c r="BD21"/>
  <c r="BB21"/>
  <c r="BQ21" s="1"/>
  <c r="AZ21"/>
  <c r="AV21"/>
  <c r="AU21"/>
  <c r="AS21"/>
  <c r="AW21" s="1"/>
  <c r="AQ21"/>
  <c r="AM21"/>
  <c r="AK21"/>
  <c r="AN21" s="1"/>
  <c r="AI21"/>
  <c r="AE21"/>
  <c r="AC21"/>
  <c r="AF21" s="1"/>
  <c r="AA21"/>
  <c r="W21"/>
  <c r="U21"/>
  <c r="X21" s="1"/>
  <c r="S21"/>
  <c r="O21"/>
  <c r="M21"/>
  <c r="K21"/>
  <c r="I21"/>
  <c r="P21" s="1"/>
  <c r="D3" s="1"/>
  <c r="G21"/>
  <c r="C16"/>
  <c r="C15"/>
  <c r="C14"/>
  <c r="C13"/>
  <c r="C12"/>
  <c r="C11"/>
  <c r="C10"/>
  <c r="C9"/>
  <c r="C8"/>
  <c r="C7"/>
  <c r="C6"/>
  <c r="C5"/>
  <c r="C3"/>
</calcChain>
</file>

<file path=xl/sharedStrings.xml><?xml version="1.0" encoding="utf-8"?>
<sst xmlns="http://schemas.openxmlformats.org/spreadsheetml/2006/main" count="1045" uniqueCount="44">
  <si>
    <t>LATEST CALCULATED RANKINGS</t>
  </si>
  <si>
    <t>TEAM</t>
  </si>
  <si>
    <t>Total Points</t>
  </si>
  <si>
    <t>Harpenden A</t>
  </si>
  <si>
    <t>Hoddesdon A</t>
  </si>
  <si>
    <t>Berkhamsted A</t>
  </si>
  <si>
    <t>Cheshunt</t>
  </si>
  <si>
    <t>Watford A</t>
  </si>
  <si>
    <t>Potters Bar A</t>
  </si>
  <si>
    <t>Watford B</t>
  </si>
  <si>
    <t>Hertford</t>
  </si>
  <si>
    <t>Berkhamsted B</t>
  </si>
  <si>
    <t>Hertsmere Flyers</t>
  </si>
  <si>
    <t>Stevenage</t>
  </si>
  <si>
    <t>Harpenden B</t>
  </si>
  <si>
    <t>Potters Bar B</t>
  </si>
  <si>
    <t>Hoddesdon B</t>
  </si>
  <si>
    <t>Team</t>
  </si>
  <si>
    <t>Event</t>
  </si>
  <si>
    <t>Place</t>
  </si>
  <si>
    <t>Position  Points</t>
  </si>
  <si>
    <t>Start (10m +)</t>
  </si>
  <si>
    <t>Turn 1 (10m +)</t>
  </si>
  <si>
    <t>Turn 2 (10m +)</t>
  </si>
  <si>
    <t>Turn 3 (10m +)</t>
  </si>
  <si>
    <t>Technique Points</t>
  </si>
  <si>
    <t>Turn (10m +)</t>
  </si>
  <si>
    <t>1st t/o (10m +)</t>
  </si>
  <si>
    <t>2nd t/o (10m +)</t>
  </si>
  <si>
    <t>3rd t/o (10m +)</t>
  </si>
  <si>
    <t>Heat</t>
  </si>
  <si>
    <t>Lane</t>
  </si>
  <si>
    <t>100 IM</t>
  </si>
  <si>
    <t>50 Backstroke</t>
  </si>
  <si>
    <t>50 Breaststroke</t>
  </si>
  <si>
    <t>50 Butterfly</t>
  </si>
  <si>
    <t>50 Freestyle</t>
  </si>
  <si>
    <t>4 x 50 Freestyle</t>
  </si>
  <si>
    <t>4x50 Medley</t>
  </si>
  <si>
    <t>Yes</t>
  </si>
  <si>
    <t>No</t>
  </si>
  <si>
    <t xml:space="preserve">NB: Event 8 Harpenden A swimmer achieved 10m + at start of race, subsequently DQ'd therefore technical bonus points disregarded </t>
  </si>
  <si>
    <t>Hoddesdon</t>
  </si>
  <si>
    <t xml:space="preserve">Stevenage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</si>
</sst>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FF0066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3" xfId="0" applyFont="1" applyFill="1" applyBorder="1"/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0" borderId="0" xfId="0" applyAlignment="1"/>
    <xf numFmtId="0" fontId="0" fillId="0" borderId="0" xfId="0" applyAlignment="1">
      <alignment horizontal="right"/>
    </xf>
    <xf numFmtId="1" fontId="0" fillId="0" borderId="0" xfId="0" applyNumberFormat="1"/>
    <xf numFmtId="1" fontId="0" fillId="3" borderId="5" xfId="0" applyNumberFormat="1" applyFill="1" applyBorder="1"/>
    <xf numFmtId="0" fontId="1" fillId="3" borderId="0" xfId="0" applyFont="1" applyFill="1" applyBorder="1" applyAlignment="1">
      <alignment horizontal="right"/>
    </xf>
    <xf numFmtId="1" fontId="1" fillId="3" borderId="0" xfId="0" applyNumberFormat="1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7" xfId="0" applyFill="1" applyBorder="1" applyAlignment="1"/>
    <xf numFmtId="0" fontId="1" fillId="3" borderId="1" xfId="0" applyFont="1" applyFill="1" applyBorder="1" applyAlignment="1">
      <alignment horizontal="right"/>
    </xf>
    <xf numFmtId="1" fontId="1" fillId="3" borderId="1" xfId="0" applyNumberFormat="1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2" borderId="0" xfId="0" applyFill="1" applyAlignment="1"/>
    <xf numFmtId="0" fontId="1" fillId="2" borderId="0" xfId="0" applyFont="1" applyFill="1" applyAlignment="1">
      <alignment horizontal="right"/>
    </xf>
    <xf numFmtId="0" fontId="1" fillId="2" borderId="0" xfId="0" applyFont="1" applyFill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4" borderId="0" xfId="0" applyFill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5" borderId="0" xfId="0" applyFill="1" applyAlignment="1" applyProtection="1">
      <alignment horizontal="center" wrapText="1"/>
      <protection locked="0"/>
    </xf>
    <xf numFmtId="0" fontId="0" fillId="0" borderId="0" xfId="0" applyAlignment="1" applyProtection="1">
      <alignment horizontal="center" wrapText="1"/>
      <protection locked="0"/>
    </xf>
    <xf numFmtId="0" fontId="0" fillId="6" borderId="0" xfId="0" applyFill="1" applyAlignment="1" applyProtection="1">
      <alignment horizontal="center" wrapText="1"/>
      <protection locked="0"/>
    </xf>
    <xf numFmtId="0" fontId="4" fillId="7" borderId="9" xfId="0" applyFont="1" applyFill="1" applyBorder="1" applyAlignment="1" applyProtection="1">
      <alignment horizontal="center" vertical="center"/>
      <protection locked="0"/>
    </xf>
    <xf numFmtId="0" fontId="4" fillId="7" borderId="0" xfId="0" applyFont="1" applyFill="1" applyBorder="1" applyAlignment="1" applyProtection="1">
      <alignment horizontal="center" vertical="center"/>
      <protection locked="0"/>
    </xf>
    <xf numFmtId="0" fontId="1" fillId="8" borderId="0" xfId="0" applyFont="1" applyFill="1" applyBorder="1" applyAlignment="1" applyProtection="1">
      <alignment horizontal="center" vertical="center"/>
      <protection locked="0"/>
    </xf>
    <xf numFmtId="0" fontId="1" fillId="8" borderId="10" xfId="0" applyFont="1" applyFill="1" applyBorder="1" applyAlignment="1" applyProtection="1">
      <alignment horizontal="center" vertical="center"/>
      <protection locked="0"/>
    </xf>
    <xf numFmtId="0" fontId="1" fillId="7" borderId="9" xfId="0" applyFont="1" applyFill="1" applyBorder="1" applyAlignment="1" applyProtection="1">
      <alignment horizontal="center" vertical="center"/>
      <protection locked="0"/>
    </xf>
    <xf numFmtId="0" fontId="1" fillId="7" borderId="0" xfId="0" applyFont="1" applyFill="1" applyBorder="1" applyAlignment="1" applyProtection="1">
      <alignment horizontal="center" vertical="center"/>
      <protection locked="0"/>
    </xf>
    <xf numFmtId="0" fontId="1" fillId="7" borderId="10" xfId="0" applyFont="1" applyFill="1" applyBorder="1" applyAlignment="1" applyProtection="1">
      <alignment horizontal="center" vertical="center"/>
      <protection locked="0"/>
    </xf>
    <xf numFmtId="0" fontId="4" fillId="8" borderId="9" xfId="0" applyFont="1" applyFill="1" applyBorder="1" applyAlignment="1" applyProtection="1">
      <alignment horizontal="center" vertical="center"/>
      <protection locked="0"/>
    </xf>
    <xf numFmtId="0" fontId="4" fillId="8" borderId="0" xfId="0" applyFont="1" applyFill="1" applyBorder="1" applyAlignment="1" applyProtection="1">
      <alignment horizontal="center" vertical="center"/>
      <protection locked="0"/>
    </xf>
    <xf numFmtId="0" fontId="4" fillId="8" borderId="10" xfId="0" applyFont="1" applyFill="1" applyBorder="1" applyAlignment="1" applyProtection="1">
      <alignment horizontal="center" vertical="center"/>
      <protection locked="0"/>
    </xf>
    <xf numFmtId="0" fontId="4" fillId="7" borderId="10" xfId="0" applyFont="1" applyFill="1" applyBorder="1" applyAlignment="1" applyProtection="1">
      <alignment horizontal="center" vertical="center"/>
      <protection locked="0"/>
    </xf>
    <xf numFmtId="0" fontId="1" fillId="5" borderId="0" xfId="0" applyFont="1" applyFill="1" applyAlignment="1" applyProtection="1">
      <alignment horizontal="center"/>
    </xf>
    <xf numFmtId="0" fontId="0" fillId="6" borderId="0" xfId="0" applyFill="1" applyAlignment="1" applyProtection="1">
      <alignment horizontal="center"/>
    </xf>
    <xf numFmtId="0" fontId="0" fillId="0" borderId="0" xfId="0" applyFill="1" applyAlignment="1" applyProtection="1">
      <alignment horizontal="center"/>
      <protection locked="0"/>
    </xf>
    <xf numFmtId="0" fontId="0" fillId="0" borderId="0" xfId="0" applyFill="1" applyAlignment="1" applyProtection="1">
      <alignment horizontal="center" wrapText="1"/>
      <protection locked="0"/>
    </xf>
    <xf numFmtId="0" fontId="1" fillId="0" borderId="0" xfId="0" applyFont="1" applyFill="1" applyAlignment="1" applyProtection="1">
      <alignment horizontal="center"/>
      <protection locked="0"/>
    </xf>
    <xf numFmtId="0" fontId="2" fillId="2" borderId="0" xfId="0" applyFont="1" applyFill="1" applyBorder="1" applyAlignment="1">
      <alignment horizontal="center"/>
    </xf>
    <xf numFmtId="0" fontId="0" fillId="9" borderId="2" xfId="0" applyFill="1" applyBorder="1" applyAlignment="1">
      <alignment horizontal="center"/>
    </xf>
    <xf numFmtId="0" fontId="5" fillId="9" borderId="3" xfId="0" applyFont="1" applyFill="1" applyBorder="1" applyAlignment="1">
      <alignment horizontal="center"/>
    </xf>
    <xf numFmtId="0" fontId="5" fillId="9" borderId="3" xfId="0" applyFont="1" applyFill="1" applyBorder="1"/>
    <xf numFmtId="0" fontId="0" fillId="9" borderId="3" xfId="0" applyFill="1" applyBorder="1" applyAlignment="1">
      <alignment horizontal="center"/>
    </xf>
    <xf numFmtId="0" fontId="0" fillId="9" borderId="4" xfId="0" applyFill="1" applyBorder="1" applyAlignment="1">
      <alignment horizontal="center"/>
    </xf>
    <xf numFmtId="1" fontId="0" fillId="9" borderId="5" xfId="0" applyNumberFormat="1" applyFill="1" applyBorder="1"/>
    <xf numFmtId="0" fontId="1" fillId="9" borderId="0" xfId="0" applyFont="1" applyFill="1" applyBorder="1" applyAlignment="1">
      <alignment horizontal="right"/>
    </xf>
    <xf numFmtId="1" fontId="1" fillId="9" borderId="0" xfId="0" applyNumberFormat="1" applyFont="1" applyFill="1" applyBorder="1"/>
    <xf numFmtId="0" fontId="0" fillId="9" borderId="0" xfId="0" applyFill="1" applyBorder="1" applyAlignment="1">
      <alignment horizontal="center"/>
    </xf>
    <xf numFmtId="0" fontId="0" fillId="9" borderId="6" xfId="0" applyFill="1" applyBorder="1" applyAlignment="1">
      <alignment horizontal="center"/>
    </xf>
    <xf numFmtId="0" fontId="1" fillId="0" borderId="0" xfId="0" applyFont="1" applyAlignment="1">
      <alignment horizontal="left"/>
    </xf>
    <xf numFmtId="1" fontId="0" fillId="9" borderId="7" xfId="0" applyNumberFormat="1" applyFill="1" applyBorder="1"/>
    <xf numFmtId="0" fontId="1" fillId="9" borderId="1" xfId="0" applyFont="1" applyFill="1" applyBorder="1" applyAlignment="1">
      <alignment horizontal="right"/>
    </xf>
    <xf numFmtId="1" fontId="1" fillId="9" borderId="1" xfId="0" applyNumberFormat="1" applyFont="1" applyFill="1" applyBorder="1"/>
    <xf numFmtId="0" fontId="0" fillId="9" borderId="1" xfId="0" applyFill="1" applyBorder="1" applyAlignment="1">
      <alignment horizontal="center"/>
    </xf>
    <xf numFmtId="0" fontId="0" fillId="9" borderId="8" xfId="0" applyFill="1" applyBorder="1" applyAlignment="1">
      <alignment horizontal="center"/>
    </xf>
  </cellXfs>
  <cellStyles count="1">
    <cellStyle name="Normal" xfId="0" builtinId="0"/>
  </cellStyles>
  <dxfs count="32">
    <dxf>
      <font>
        <b/>
        <i val="0"/>
      </font>
      <fill>
        <patternFill>
          <bgColor rgb="FF99FF33"/>
        </patternFill>
      </fill>
    </dxf>
    <dxf>
      <font>
        <b/>
        <i val="0"/>
      </font>
      <fill>
        <patternFill>
          <bgColor rgb="FF99FF33"/>
        </patternFill>
      </fill>
    </dxf>
    <dxf>
      <font>
        <b/>
        <i val="0"/>
      </font>
      <fill>
        <patternFill>
          <bgColor rgb="FF99FF33"/>
        </patternFill>
      </fill>
    </dxf>
    <dxf>
      <font>
        <b/>
        <i val="0"/>
      </font>
      <fill>
        <patternFill>
          <bgColor rgb="FF99FF33"/>
        </patternFill>
      </fill>
    </dxf>
    <dxf>
      <font>
        <b/>
        <i val="0"/>
      </font>
      <fill>
        <patternFill>
          <bgColor rgb="FF99FF33"/>
        </patternFill>
      </fill>
    </dxf>
    <dxf>
      <font>
        <b/>
        <i val="0"/>
      </font>
      <fill>
        <patternFill>
          <bgColor rgb="FF99FF33"/>
        </patternFill>
      </fill>
    </dxf>
    <dxf>
      <font>
        <b/>
        <i val="0"/>
      </font>
      <fill>
        <patternFill>
          <bgColor rgb="FF99FF33"/>
        </patternFill>
      </fill>
    </dxf>
    <dxf>
      <font>
        <b/>
        <i val="0"/>
      </font>
      <fill>
        <patternFill>
          <bgColor rgb="FF99FF33"/>
        </patternFill>
      </fill>
    </dxf>
    <dxf>
      <font>
        <b/>
        <i val="0"/>
      </font>
      <fill>
        <patternFill>
          <bgColor rgb="FF99FF33"/>
        </patternFill>
      </fill>
    </dxf>
    <dxf>
      <font>
        <b/>
        <i val="0"/>
      </font>
      <fill>
        <patternFill>
          <bgColor rgb="FF99FF33"/>
        </patternFill>
      </fill>
    </dxf>
    <dxf>
      <font>
        <b/>
        <i val="0"/>
      </font>
      <fill>
        <patternFill>
          <bgColor rgb="FF99FF33"/>
        </patternFill>
      </fill>
    </dxf>
    <dxf>
      <font>
        <b/>
        <i val="0"/>
      </font>
      <fill>
        <patternFill>
          <bgColor rgb="FF99FF33"/>
        </patternFill>
      </fill>
    </dxf>
    <dxf>
      <font>
        <b/>
        <i val="0"/>
      </font>
      <fill>
        <patternFill>
          <bgColor rgb="FF99FF33"/>
        </patternFill>
      </fill>
    </dxf>
    <dxf>
      <font>
        <b/>
        <i val="0"/>
      </font>
      <fill>
        <patternFill>
          <bgColor rgb="FF99FF33"/>
        </patternFill>
      </fill>
    </dxf>
    <dxf>
      <font>
        <b/>
        <i val="0"/>
      </font>
      <fill>
        <patternFill>
          <bgColor rgb="FF99FF33"/>
        </patternFill>
      </fill>
    </dxf>
    <dxf>
      <font>
        <b/>
        <i val="0"/>
      </font>
      <fill>
        <patternFill>
          <bgColor rgb="FF99FF33"/>
        </patternFill>
      </fill>
    </dxf>
    <dxf>
      <font>
        <b/>
        <i val="0"/>
      </font>
      <fill>
        <patternFill>
          <bgColor rgb="FF99FF33"/>
        </patternFill>
      </fill>
    </dxf>
    <dxf>
      <font>
        <b/>
        <i val="0"/>
      </font>
      <fill>
        <patternFill>
          <bgColor rgb="FF99FF33"/>
        </patternFill>
      </fill>
    </dxf>
    <dxf>
      <font>
        <b/>
        <i val="0"/>
      </font>
      <fill>
        <patternFill>
          <bgColor rgb="FF99FF33"/>
        </patternFill>
      </fill>
    </dxf>
    <dxf>
      <font>
        <b/>
        <i val="0"/>
      </font>
      <fill>
        <patternFill>
          <bgColor rgb="FF99FF33"/>
        </patternFill>
      </fill>
    </dxf>
    <dxf>
      <font>
        <b/>
        <i val="0"/>
      </font>
      <fill>
        <patternFill>
          <bgColor rgb="FF99FF33"/>
        </patternFill>
      </fill>
    </dxf>
    <dxf>
      <font>
        <b/>
        <i val="0"/>
      </font>
      <fill>
        <patternFill>
          <bgColor rgb="FF99FF33"/>
        </patternFill>
      </fill>
    </dxf>
    <dxf>
      <font>
        <b/>
        <i val="0"/>
      </font>
      <fill>
        <patternFill>
          <bgColor rgb="FF99FF33"/>
        </patternFill>
      </fill>
    </dxf>
    <dxf>
      <font>
        <b/>
        <i val="0"/>
      </font>
      <fill>
        <patternFill>
          <bgColor rgb="FF99FF33"/>
        </patternFill>
      </fill>
    </dxf>
    <dxf>
      <font>
        <b/>
        <i val="0"/>
      </font>
      <fill>
        <patternFill>
          <bgColor rgb="FF99FF33"/>
        </patternFill>
      </fill>
    </dxf>
    <dxf>
      <font>
        <b/>
        <i val="0"/>
      </font>
      <fill>
        <patternFill>
          <bgColor rgb="FF99FF33"/>
        </patternFill>
      </fill>
    </dxf>
    <dxf>
      <font>
        <b/>
        <i val="0"/>
      </font>
      <fill>
        <patternFill>
          <bgColor rgb="FF99FF33"/>
        </patternFill>
      </fill>
    </dxf>
    <dxf>
      <font>
        <b/>
        <i val="0"/>
      </font>
      <fill>
        <patternFill>
          <bgColor rgb="FF99FF33"/>
        </patternFill>
      </fill>
    </dxf>
    <dxf>
      <font>
        <b/>
        <i val="0"/>
      </font>
      <fill>
        <patternFill>
          <bgColor rgb="FF99FF33"/>
        </patternFill>
      </fill>
    </dxf>
    <dxf>
      <font>
        <b/>
        <i val="0"/>
      </font>
      <fill>
        <patternFill>
          <bgColor rgb="FF99FF33"/>
        </patternFill>
      </fill>
    </dxf>
    <dxf>
      <font>
        <b/>
        <i val="0"/>
      </font>
      <fill>
        <patternFill>
          <bgColor rgb="FF99FF33"/>
        </patternFill>
      </fill>
    </dxf>
    <dxf>
      <font>
        <b/>
        <i val="0"/>
      </font>
      <fill>
        <patternFill>
          <bgColor rgb="FF99FF33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66"/>
  </sheetPr>
  <dimension ref="A1:XFD49"/>
  <sheetViews>
    <sheetView tabSelected="1" topLeftCell="A2" zoomScale="70" zoomScaleNormal="70" workbookViewId="0">
      <pane xSplit="4" ySplit="17" topLeftCell="E19" activePane="bottomRight" state="frozen"/>
      <selection activeCell="T7" sqref="T7"/>
      <selection pane="topRight" activeCell="T7" sqref="T7"/>
      <selection pane="bottomLeft" activeCell="T7" sqref="T7"/>
      <selection pane="bottomRight" activeCell="T7" sqref="T7"/>
    </sheetView>
  </sheetViews>
  <sheetFormatPr defaultRowHeight="15"/>
  <cols>
    <col min="1" max="1" width="6.7109375" style="1" bestFit="1" customWidth="1"/>
    <col min="2" max="2" width="6.7109375" style="1" customWidth="1"/>
    <col min="3" max="3" width="17.140625" style="1" bestFit="1" customWidth="1"/>
    <col min="4" max="4" width="12.42578125" style="1" bestFit="1" customWidth="1"/>
    <col min="5" max="5" width="8.85546875" style="1" customWidth="1"/>
    <col min="6" max="6" width="7.85546875" style="1" customWidth="1"/>
    <col min="7" max="7" width="13.140625" style="1" customWidth="1"/>
    <col min="8" max="8" width="7.85546875" style="1" customWidth="1"/>
    <col min="9" max="9" width="2.5703125" style="1" hidden="1" customWidth="1"/>
    <col min="10" max="10" width="7.85546875" style="1" customWidth="1"/>
    <col min="11" max="11" width="2.5703125" style="1" hidden="1" customWidth="1"/>
    <col min="12" max="12" width="7.85546875" style="1" customWidth="1"/>
    <col min="13" max="13" width="2.7109375" style="1" hidden="1" customWidth="1"/>
    <col min="14" max="14" width="7.85546875" style="1" customWidth="1"/>
    <col min="15" max="15" width="2.5703125" style="1" hidden="1" customWidth="1"/>
    <col min="16" max="16" width="11.85546875" style="1" customWidth="1"/>
    <col min="17" max="17" width="8.85546875" style="1" bestFit="1" customWidth="1"/>
    <col min="18" max="18" width="6.85546875" style="1" bestFit="1" customWidth="1"/>
    <col min="19" max="19" width="8.85546875" style="1" bestFit="1" customWidth="1"/>
    <col min="20" max="20" width="7.85546875" style="1" customWidth="1"/>
    <col min="21" max="21" width="2.5703125" style="1" hidden="1" customWidth="1"/>
    <col min="22" max="22" width="7.85546875" style="1" customWidth="1"/>
    <col min="23" max="23" width="2.5703125" style="1" hidden="1" customWidth="1"/>
    <col min="24" max="24" width="11.7109375" style="1" customWidth="1"/>
    <col min="25" max="25" width="8.85546875" style="1" bestFit="1" customWidth="1"/>
    <col min="26" max="26" width="6.85546875" style="1" bestFit="1" customWidth="1"/>
    <col min="27" max="27" width="8.85546875" style="1" customWidth="1"/>
    <col min="28" max="28" width="9.140625" style="1" customWidth="1"/>
    <col min="29" max="29" width="2.7109375" style="1" hidden="1" customWidth="1"/>
    <col min="30" max="30" width="7.85546875" style="1" customWidth="1"/>
    <col min="31" max="31" width="2.5703125" style="1" hidden="1" customWidth="1"/>
    <col min="32" max="32" width="11.7109375" style="1" customWidth="1"/>
    <col min="33" max="33" width="8.85546875" style="1" customWidth="1"/>
    <col min="34" max="34" width="12" style="1" customWidth="1"/>
    <col min="35" max="35" width="8.7109375" style="1" customWidth="1"/>
    <col min="36" max="36" width="9.140625" customWidth="1"/>
    <col min="37" max="37" width="2.5703125" hidden="1" customWidth="1"/>
    <col min="38" max="38" width="8" customWidth="1"/>
    <col min="39" max="39" width="4.140625" hidden="1" customWidth="1"/>
    <col min="40" max="40" width="11.7109375" style="1" customWidth="1"/>
    <col min="41" max="41" width="8.85546875" style="1" customWidth="1"/>
    <col min="45" max="45" width="2.5703125" hidden="1" customWidth="1"/>
    <col min="47" max="47" width="2.5703125" hidden="1" customWidth="1"/>
    <col min="48" max="48" width="0.140625" hidden="1" customWidth="1"/>
    <col min="49" max="49" width="11.5703125" customWidth="1"/>
    <col min="54" max="54" width="2.5703125" hidden="1" customWidth="1"/>
    <col min="56" max="56" width="2.5703125" hidden="1" customWidth="1"/>
    <col min="58" max="58" width="2.5703125" hidden="1" customWidth="1"/>
    <col min="60" max="60" width="2.5703125" hidden="1" customWidth="1"/>
    <col min="62" max="62" width="2.5703125" hidden="1" customWidth="1"/>
    <col min="64" max="64" width="2.5703125" hidden="1" customWidth="1"/>
    <col min="66" max="66" width="2.5703125" hidden="1" customWidth="1"/>
    <col min="67" max="67" width="9.140625" customWidth="1"/>
    <col min="68" max="68" width="0.140625" hidden="1" customWidth="1"/>
    <col min="69" max="69" width="11.5703125" customWidth="1"/>
    <col min="74" max="74" width="2.5703125" hidden="1" customWidth="1"/>
    <col min="76" max="76" width="2.5703125" hidden="1" customWidth="1"/>
    <col min="78" max="78" width="2.5703125" hidden="1" customWidth="1"/>
    <col min="80" max="80" width="2.5703125" hidden="1" customWidth="1"/>
    <col min="82" max="82" width="2.5703125" hidden="1" customWidth="1"/>
    <col min="84" max="84" width="2.5703125" hidden="1" customWidth="1"/>
    <col min="86" max="86" width="2.5703125" hidden="1" customWidth="1"/>
    <col min="87" max="87" width="9.140625" customWidth="1"/>
    <col min="88" max="88" width="0.140625" hidden="1" customWidth="1"/>
    <col min="89" max="89" width="11.5703125" customWidth="1"/>
  </cols>
  <sheetData>
    <row r="1" spans="2:41" ht="15.75" thickBot="1">
      <c r="E1" s="2"/>
      <c r="F1" s="3" t="s">
        <v>0</v>
      </c>
      <c r="G1" s="3"/>
      <c r="H1" s="3"/>
      <c r="I1" s="3"/>
      <c r="J1" s="3"/>
      <c r="K1" s="3"/>
      <c r="L1" s="3"/>
      <c r="N1" s="2"/>
    </row>
    <row r="2" spans="2:41">
      <c r="C2" s="1" t="s">
        <v>1</v>
      </c>
      <c r="D2" t="s">
        <v>2</v>
      </c>
      <c r="E2" s="2"/>
      <c r="F2" s="4"/>
      <c r="G2" s="5" t="s">
        <v>1</v>
      </c>
      <c r="H2" s="6" t="s">
        <v>2</v>
      </c>
      <c r="I2" s="7" t="s">
        <v>2</v>
      </c>
      <c r="J2" s="7"/>
      <c r="K2" s="7"/>
      <c r="L2" s="8"/>
      <c r="N2" s="2"/>
    </row>
    <row r="3" spans="2:41">
      <c r="B3" s="9"/>
      <c r="C3" s="10" t="str">
        <f t="shared" ref="C3:C16" si="0">C21</f>
        <v>Cheshunt</v>
      </c>
      <c r="D3" s="11">
        <f t="shared" ref="D3:D16" si="1">$G21+$P21+$S21+$X21+$AA21+$AF21+$AI21+$AN21+$AQ21+$AW21+$AZ21+$BQ21+$BT21+$CK21</f>
        <v>113</v>
      </c>
      <c r="E3" s="2"/>
      <c r="F3" s="12"/>
      <c r="G3" s="13" t="s">
        <v>3</v>
      </c>
      <c r="H3" s="14">
        <v>123</v>
      </c>
      <c r="I3" s="15">
        <v>7</v>
      </c>
      <c r="J3" s="15"/>
      <c r="K3" s="15"/>
      <c r="L3" s="16"/>
      <c r="N3" s="2"/>
    </row>
    <row r="4" spans="2:41">
      <c r="B4" s="9"/>
      <c r="C4" s="10" t="s">
        <v>4</v>
      </c>
      <c r="D4" s="11">
        <f t="shared" si="1"/>
        <v>99</v>
      </c>
      <c r="E4" s="2"/>
      <c r="F4" s="12"/>
      <c r="G4" s="13" t="s">
        <v>5</v>
      </c>
      <c r="H4" s="14">
        <v>118</v>
      </c>
      <c r="I4" s="15">
        <v>0</v>
      </c>
      <c r="J4" s="15"/>
      <c r="K4" s="15"/>
      <c r="L4" s="16"/>
      <c r="N4" s="2"/>
    </row>
    <row r="5" spans="2:41">
      <c r="B5" s="9"/>
      <c r="C5" s="10" t="str">
        <f t="shared" si="0"/>
        <v>Potters Bar A</v>
      </c>
      <c r="D5" s="11">
        <f t="shared" si="1"/>
        <v>92</v>
      </c>
      <c r="E5" s="2"/>
      <c r="F5" s="12"/>
      <c r="G5" s="13" t="s">
        <v>6</v>
      </c>
      <c r="H5" s="14">
        <v>113</v>
      </c>
      <c r="I5" s="15">
        <v>0</v>
      </c>
      <c r="J5" s="15"/>
      <c r="K5" s="15"/>
      <c r="L5" s="16"/>
      <c r="N5" s="2"/>
    </row>
    <row r="6" spans="2:41">
      <c r="B6" s="9"/>
      <c r="C6" s="10" t="str">
        <f t="shared" si="0"/>
        <v>Harpenden A</v>
      </c>
      <c r="D6" s="11">
        <f t="shared" si="1"/>
        <v>123</v>
      </c>
      <c r="E6" s="2"/>
      <c r="F6" s="12"/>
      <c r="G6" s="13" t="s">
        <v>4</v>
      </c>
      <c r="H6" s="14">
        <v>99</v>
      </c>
      <c r="I6" s="15">
        <v>0</v>
      </c>
      <c r="J6" s="15"/>
      <c r="K6" s="15"/>
      <c r="L6" s="16"/>
      <c r="N6" s="2"/>
    </row>
    <row r="7" spans="2:41">
      <c r="B7" s="9"/>
      <c r="C7" s="10" t="str">
        <f t="shared" si="0"/>
        <v>Watford A</v>
      </c>
      <c r="D7" s="11">
        <f t="shared" si="1"/>
        <v>93</v>
      </c>
      <c r="E7" s="2"/>
      <c r="F7" s="12"/>
      <c r="G7" s="13" t="s">
        <v>7</v>
      </c>
      <c r="H7" s="14">
        <v>93</v>
      </c>
      <c r="I7" s="15">
        <v>0</v>
      </c>
      <c r="J7" s="15"/>
      <c r="K7" s="15"/>
      <c r="L7" s="16"/>
      <c r="N7" s="2"/>
    </row>
    <row r="8" spans="2:41">
      <c r="B8" s="9"/>
      <c r="C8" s="10" t="str">
        <f t="shared" si="0"/>
        <v>Berkhamsted A</v>
      </c>
      <c r="D8" s="11">
        <f t="shared" si="1"/>
        <v>118</v>
      </c>
      <c r="E8" s="2"/>
      <c r="F8" s="12"/>
      <c r="G8" s="13" t="s">
        <v>8</v>
      </c>
      <c r="H8" s="17">
        <v>92</v>
      </c>
      <c r="I8" s="15">
        <v>0</v>
      </c>
      <c r="J8" s="15"/>
      <c r="K8" s="15"/>
      <c r="L8" s="16"/>
      <c r="N8" s="2"/>
    </row>
    <row r="9" spans="2:41">
      <c r="B9" s="9"/>
      <c r="C9" s="10" t="str">
        <f t="shared" si="0"/>
        <v>Hertford</v>
      </c>
      <c r="D9" s="11">
        <f t="shared" si="1"/>
        <v>68</v>
      </c>
      <c r="E9" s="2"/>
      <c r="F9" s="12"/>
      <c r="G9" s="13" t="s">
        <v>9</v>
      </c>
      <c r="H9" s="14">
        <v>83</v>
      </c>
      <c r="I9" s="15">
        <v>0</v>
      </c>
      <c r="J9" s="15"/>
      <c r="K9" s="15"/>
      <c r="L9" s="16"/>
      <c r="N9" s="2"/>
    </row>
    <row r="10" spans="2:41">
      <c r="B10" s="9"/>
      <c r="C10" s="10" t="str">
        <f t="shared" si="0"/>
        <v>Stevenage</v>
      </c>
      <c r="D10" s="11">
        <f t="shared" si="1"/>
        <v>53</v>
      </c>
      <c r="E10" s="2"/>
      <c r="F10" s="12"/>
      <c r="G10" s="13" t="s">
        <v>10</v>
      </c>
      <c r="H10" s="14">
        <v>68</v>
      </c>
      <c r="I10" s="15">
        <v>0</v>
      </c>
      <c r="J10" s="15"/>
      <c r="K10" s="15"/>
      <c r="L10" s="16"/>
      <c r="N10" s="2"/>
    </row>
    <row r="11" spans="2:41">
      <c r="B11" s="9"/>
      <c r="C11" s="10" t="str">
        <f t="shared" si="0"/>
        <v>Hoddesdon B</v>
      </c>
      <c r="D11" s="11">
        <f t="shared" si="1"/>
        <v>21</v>
      </c>
      <c r="E11" s="2"/>
      <c r="F11" s="12"/>
      <c r="G11" s="13" t="s">
        <v>11</v>
      </c>
      <c r="H11" s="17">
        <v>59</v>
      </c>
      <c r="I11" s="15">
        <v>0</v>
      </c>
      <c r="J11" s="15"/>
      <c r="K11" s="15"/>
      <c r="L11" s="16"/>
      <c r="N11" s="2"/>
    </row>
    <row r="12" spans="2:41">
      <c r="B12" s="9"/>
      <c r="C12" s="10" t="str">
        <f t="shared" si="0"/>
        <v>Potters Bar B</v>
      </c>
      <c r="D12" s="11">
        <f t="shared" si="1"/>
        <v>43</v>
      </c>
      <c r="E12" s="2"/>
      <c r="F12" s="12"/>
      <c r="G12" s="13" t="s">
        <v>12</v>
      </c>
      <c r="H12" s="14">
        <v>56</v>
      </c>
      <c r="I12" s="15">
        <v>0</v>
      </c>
      <c r="J12" s="15"/>
      <c r="K12" s="15"/>
      <c r="L12" s="16"/>
      <c r="N12" s="2"/>
    </row>
    <row r="13" spans="2:41">
      <c r="B13" s="9"/>
      <c r="C13" s="10" t="str">
        <f t="shared" si="0"/>
        <v>Harpenden B</v>
      </c>
      <c r="D13" s="11">
        <f t="shared" si="1"/>
        <v>53</v>
      </c>
      <c r="E13" s="2"/>
      <c r="F13" s="12"/>
      <c r="G13" s="13" t="s">
        <v>13</v>
      </c>
      <c r="H13" s="14">
        <v>53</v>
      </c>
      <c r="I13" s="15">
        <v>0</v>
      </c>
      <c r="J13" s="15"/>
      <c r="K13" s="15"/>
      <c r="L13" s="16"/>
      <c r="N13" s="2"/>
    </row>
    <row r="14" spans="2:41">
      <c r="B14" s="9"/>
      <c r="C14" s="10" t="str">
        <f t="shared" si="0"/>
        <v>Watford B</v>
      </c>
      <c r="D14" s="11">
        <f t="shared" si="1"/>
        <v>83</v>
      </c>
      <c r="E14" s="2"/>
      <c r="F14" s="12"/>
      <c r="G14" s="13" t="s">
        <v>14</v>
      </c>
      <c r="H14" s="14">
        <v>53</v>
      </c>
      <c r="I14" s="15">
        <v>0</v>
      </c>
      <c r="J14" s="15"/>
      <c r="K14" s="15"/>
      <c r="L14" s="16"/>
      <c r="N14" s="2"/>
    </row>
    <row r="15" spans="2:41">
      <c r="C15" s="10" t="str">
        <f t="shared" si="0"/>
        <v>Berkhamsted B</v>
      </c>
      <c r="D15" s="11">
        <f t="shared" si="1"/>
        <v>59</v>
      </c>
      <c r="E15" s="2"/>
      <c r="F15" s="18"/>
      <c r="G15" s="13" t="s">
        <v>15</v>
      </c>
      <c r="H15" s="14">
        <v>43</v>
      </c>
      <c r="I15" s="15">
        <v>0</v>
      </c>
      <c r="J15" s="15"/>
      <c r="K15" s="15"/>
      <c r="L15" s="16"/>
      <c r="N15" s="2"/>
    </row>
    <row r="16" spans="2:41" ht="15.75" thickBot="1">
      <c r="C16" s="10" t="str">
        <f t="shared" si="0"/>
        <v>Hertsmere Flyers</v>
      </c>
      <c r="D16" s="11">
        <f t="shared" si="1"/>
        <v>56</v>
      </c>
      <c r="E16" s="2"/>
      <c r="F16" s="19"/>
      <c r="G16" s="20" t="s">
        <v>16</v>
      </c>
      <c r="H16" s="21">
        <v>21</v>
      </c>
      <c r="I16" s="22">
        <v>0</v>
      </c>
      <c r="J16" s="22"/>
      <c r="K16" s="22"/>
      <c r="L16" s="23"/>
      <c r="N16" s="2"/>
      <c r="AA16"/>
      <c r="AB16"/>
      <c r="AC16"/>
      <c r="AD16"/>
      <c r="AG16"/>
      <c r="AH16"/>
      <c r="AI16"/>
      <c r="AN16"/>
      <c r="AO16"/>
    </row>
    <row r="17" spans="1:89">
      <c r="C17" s="10"/>
      <c r="D17" s="11"/>
      <c r="E17" s="2"/>
      <c r="F17" s="24"/>
      <c r="G17" s="25"/>
      <c r="H17" s="26"/>
      <c r="I17" s="2"/>
      <c r="J17" s="2"/>
      <c r="K17" s="2"/>
      <c r="L17" s="2"/>
      <c r="M17" s="2"/>
      <c r="N17" s="2"/>
      <c r="AA17"/>
      <c r="AB17"/>
      <c r="AC17"/>
      <c r="AD17"/>
      <c r="AG17"/>
      <c r="AH17"/>
      <c r="AI17"/>
      <c r="AN17"/>
      <c r="AO17"/>
    </row>
    <row r="18" spans="1:89" hidden="1"/>
    <row r="19" spans="1:89" ht="30" customHeight="1">
      <c r="A19" s="27" t="s">
        <v>17</v>
      </c>
      <c r="B19" s="27"/>
      <c r="C19" s="27"/>
      <c r="D19" s="27"/>
      <c r="E19" s="28" t="s">
        <v>18</v>
      </c>
      <c r="F19" s="29" t="s">
        <v>19</v>
      </c>
      <c r="G19" s="30" t="s">
        <v>20</v>
      </c>
      <c r="H19" s="31" t="s">
        <v>21</v>
      </c>
      <c r="I19" s="31"/>
      <c r="J19" s="31" t="s">
        <v>22</v>
      </c>
      <c r="K19" s="29"/>
      <c r="L19" s="31" t="s">
        <v>23</v>
      </c>
      <c r="M19" s="29"/>
      <c r="N19" s="31" t="s">
        <v>24</v>
      </c>
      <c r="O19" s="29"/>
      <c r="P19" s="32" t="s">
        <v>25</v>
      </c>
      <c r="Q19" s="28" t="s">
        <v>18</v>
      </c>
      <c r="R19" s="29" t="s">
        <v>19</v>
      </c>
      <c r="S19" s="30" t="s">
        <v>20</v>
      </c>
      <c r="T19" s="31" t="s">
        <v>21</v>
      </c>
      <c r="U19" s="31"/>
      <c r="V19" s="31" t="s">
        <v>26</v>
      </c>
      <c r="W19" s="29"/>
      <c r="X19" s="32" t="s">
        <v>25</v>
      </c>
      <c r="Y19" s="28" t="s">
        <v>18</v>
      </c>
      <c r="Z19" s="29" t="s">
        <v>19</v>
      </c>
      <c r="AA19" s="30" t="s">
        <v>20</v>
      </c>
      <c r="AB19" s="31" t="s">
        <v>21</v>
      </c>
      <c r="AC19" s="31"/>
      <c r="AD19" s="31" t="s">
        <v>26</v>
      </c>
      <c r="AE19" s="29"/>
      <c r="AF19" s="32" t="s">
        <v>25</v>
      </c>
      <c r="AG19" s="28" t="s">
        <v>18</v>
      </c>
      <c r="AH19" s="29" t="s">
        <v>19</v>
      </c>
      <c r="AI19" s="30" t="s">
        <v>20</v>
      </c>
      <c r="AJ19" s="31" t="s">
        <v>21</v>
      </c>
      <c r="AK19" s="31"/>
      <c r="AL19" s="31" t="s">
        <v>26</v>
      </c>
      <c r="AM19" s="29"/>
      <c r="AN19" s="32" t="s">
        <v>25</v>
      </c>
      <c r="AO19" s="28" t="s">
        <v>18</v>
      </c>
      <c r="AP19" s="29" t="s">
        <v>19</v>
      </c>
      <c r="AQ19" s="30" t="s">
        <v>20</v>
      </c>
      <c r="AR19" s="31" t="s">
        <v>21</v>
      </c>
      <c r="AS19" s="31"/>
      <c r="AT19" s="31" t="s">
        <v>26</v>
      </c>
      <c r="AU19" s="29"/>
      <c r="AV19" s="29"/>
      <c r="AW19" s="32" t="s">
        <v>25</v>
      </c>
      <c r="AX19" s="28" t="s">
        <v>18</v>
      </c>
      <c r="AY19" s="29" t="s">
        <v>19</v>
      </c>
      <c r="AZ19" s="30" t="s">
        <v>20</v>
      </c>
      <c r="BA19" s="31" t="s">
        <v>21</v>
      </c>
      <c r="BB19" s="31"/>
      <c r="BC19" s="31" t="s">
        <v>26</v>
      </c>
      <c r="BD19" s="29"/>
      <c r="BE19" s="31" t="s">
        <v>27</v>
      </c>
      <c r="BF19" s="31"/>
      <c r="BG19" s="31" t="s">
        <v>26</v>
      </c>
      <c r="BH19" s="29"/>
      <c r="BI19" s="31" t="s">
        <v>28</v>
      </c>
      <c r="BJ19" s="31"/>
      <c r="BK19" s="31" t="s">
        <v>26</v>
      </c>
      <c r="BL19" s="29"/>
      <c r="BM19" s="31" t="s">
        <v>29</v>
      </c>
      <c r="BN19" s="31"/>
      <c r="BO19" s="31" t="s">
        <v>26</v>
      </c>
      <c r="BP19" s="29"/>
      <c r="BQ19" s="32" t="s">
        <v>25</v>
      </c>
      <c r="BR19" s="28" t="s">
        <v>18</v>
      </c>
      <c r="BS19" s="29" t="s">
        <v>19</v>
      </c>
      <c r="BT19" s="30" t="s">
        <v>20</v>
      </c>
      <c r="BU19" s="31" t="s">
        <v>21</v>
      </c>
      <c r="BV19" s="31"/>
      <c r="BW19" s="31" t="s">
        <v>26</v>
      </c>
      <c r="BX19" s="29"/>
      <c r="BY19" s="31" t="s">
        <v>27</v>
      </c>
      <c r="BZ19" s="31"/>
      <c r="CA19" s="31" t="s">
        <v>26</v>
      </c>
      <c r="CB19" s="29"/>
      <c r="CC19" s="31" t="s">
        <v>28</v>
      </c>
      <c r="CD19" s="31"/>
      <c r="CE19" s="31" t="s">
        <v>26</v>
      </c>
      <c r="CF19" s="29"/>
      <c r="CG19" s="31" t="s">
        <v>29</v>
      </c>
      <c r="CH19" s="31"/>
      <c r="CI19" s="31" t="s">
        <v>26</v>
      </c>
      <c r="CJ19" s="29"/>
      <c r="CK19" s="32" t="s">
        <v>25</v>
      </c>
    </row>
    <row r="20" spans="1:89" ht="15" customHeight="1">
      <c r="A20" s="29" t="s">
        <v>30</v>
      </c>
      <c r="B20" s="29" t="s">
        <v>31</v>
      </c>
      <c r="E20" s="33" t="s">
        <v>32</v>
      </c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5" t="s">
        <v>33</v>
      </c>
      <c r="R20" s="35"/>
      <c r="S20" s="35"/>
      <c r="T20" s="35"/>
      <c r="U20" s="35"/>
      <c r="V20" s="35"/>
      <c r="W20" s="35"/>
      <c r="X20" s="36"/>
      <c r="Y20" s="37" t="s">
        <v>34</v>
      </c>
      <c r="Z20" s="38"/>
      <c r="AA20" s="38"/>
      <c r="AB20" s="38"/>
      <c r="AC20" s="38"/>
      <c r="AD20" s="38"/>
      <c r="AE20" s="38"/>
      <c r="AF20" s="39"/>
      <c r="AG20" s="40" t="s">
        <v>35</v>
      </c>
      <c r="AH20" s="41"/>
      <c r="AI20" s="41"/>
      <c r="AJ20" s="41"/>
      <c r="AK20" s="41"/>
      <c r="AL20" s="41"/>
      <c r="AM20" s="41"/>
      <c r="AN20" s="42"/>
      <c r="AO20" s="33" t="s">
        <v>36</v>
      </c>
      <c r="AP20" s="34"/>
      <c r="AQ20" s="34"/>
      <c r="AR20" s="34"/>
      <c r="AS20" s="34"/>
      <c r="AT20" s="34"/>
      <c r="AU20" s="34"/>
      <c r="AV20" s="34"/>
      <c r="AW20" s="43"/>
      <c r="AX20" s="40" t="s">
        <v>37</v>
      </c>
      <c r="AY20" s="41"/>
      <c r="AZ20" s="41"/>
      <c r="BA20" s="41"/>
      <c r="BB20" s="41"/>
      <c r="BC20" s="41"/>
      <c r="BD20" s="41"/>
      <c r="BE20" s="41"/>
      <c r="BF20" s="41"/>
      <c r="BG20" s="41"/>
      <c r="BH20" s="41"/>
      <c r="BI20" s="41"/>
      <c r="BJ20" s="41"/>
      <c r="BK20" s="41"/>
      <c r="BL20" s="41"/>
      <c r="BM20" s="41"/>
      <c r="BN20" s="41"/>
      <c r="BO20" s="41"/>
      <c r="BP20" s="41"/>
      <c r="BQ20" s="42"/>
      <c r="BR20" s="33" t="s">
        <v>38</v>
      </c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</row>
    <row r="21" spans="1:89">
      <c r="A21" s="29">
        <v>1</v>
      </c>
      <c r="B21" s="29">
        <v>2</v>
      </c>
      <c r="C21" s="1" t="s">
        <v>6</v>
      </c>
      <c r="E21" s="28">
        <v>1</v>
      </c>
      <c r="F21" s="29">
        <v>3</v>
      </c>
      <c r="G21" s="44">
        <f>IF(F21=1,14,IF(F21=2,13,IF(F21=3,12,IF(F21=4,11,IF(F21=5,10,IF(F21=6,9,IF(F21=7,8,IF(F21=8,7,IF(F21=9,6,IF(F21=10,5,IF(F21=11,4,IF(F21=12,3,IF(F21=13,2,IF(F21=14,1))))))))))))))</f>
        <v>12</v>
      </c>
      <c r="H21" s="29" t="s">
        <v>39</v>
      </c>
      <c r="I21" s="29">
        <f t="shared" ref="I21:I36" si="2">IF(H21="Yes",3,0)</f>
        <v>3</v>
      </c>
      <c r="J21" s="29" t="s">
        <v>40</v>
      </c>
      <c r="K21" s="29">
        <f t="shared" ref="K21:K34" si="3">IF(J21="Yes",3,0)</f>
        <v>0</v>
      </c>
      <c r="L21" s="29" t="s">
        <v>40</v>
      </c>
      <c r="M21" s="29">
        <f t="shared" ref="M21:M34" si="4">IF(L21="Yes",3,0)</f>
        <v>0</v>
      </c>
      <c r="N21" s="29" t="s">
        <v>40</v>
      </c>
      <c r="O21" s="29">
        <f t="shared" ref="O21:O34" si="5">IF(N21="Yes",3,0)</f>
        <v>0</v>
      </c>
      <c r="P21" s="45">
        <f t="shared" ref="P21:P34" si="6">I21+K21+M21+O21</f>
        <v>3</v>
      </c>
      <c r="Q21" s="28">
        <v>3</v>
      </c>
      <c r="R21" s="29">
        <v>9</v>
      </c>
      <c r="S21" s="44">
        <f>IF(R21=1,14,IF(R21=2,13,IF(R21=3,12,IF(R21=4,11,IF(R21=5,10,IF(R21=6,9,IF(R21=7,8,IF(R21=8,7,IF(R21=9,6,IF(R21=10,5,IF(R21=11,4,IF(R21=12,3,IF(R21=13,2,IF(R21=14,1))))))))))))))</f>
        <v>6</v>
      </c>
      <c r="T21" s="29" t="s">
        <v>40</v>
      </c>
      <c r="U21" s="29">
        <f t="shared" ref="U21:U34" si="7">IF(T21="Yes",3,0)</f>
        <v>0</v>
      </c>
      <c r="V21" s="29" t="s">
        <v>40</v>
      </c>
      <c r="W21" s="29">
        <f t="shared" ref="W21:W34" si="8">IF(V21="Yes",3,0)</f>
        <v>0</v>
      </c>
      <c r="X21" s="45">
        <f t="shared" ref="X21:X34" si="9">U21+W21</f>
        <v>0</v>
      </c>
      <c r="Y21" s="28">
        <v>5</v>
      </c>
      <c r="Z21" s="29">
        <v>2</v>
      </c>
      <c r="AA21" s="44">
        <f>IF(Z21=1,14,IF(Z21=2,13,IF(Z21=3,12,IF(Z21=4,11,IF(Z21=5,10,IF(Z21=6,9,IF(Z21=7,8,IF(Z21=8,7,IF(Z21=9,6,IF(Z21=10,5,IF(Z21=11,4,IF(Z21=12,3,IF(Z21=13,2,IF(Z21=14,1))))))))))))))</f>
        <v>13</v>
      </c>
      <c r="AB21" s="29" t="s">
        <v>39</v>
      </c>
      <c r="AC21" s="29">
        <f t="shared" ref="AC21:AC34" si="10">IF(AB21="Yes",3,0)</f>
        <v>3</v>
      </c>
      <c r="AD21" s="29" t="s">
        <v>40</v>
      </c>
      <c r="AE21" s="29">
        <f t="shared" ref="AE21:AE34" si="11">IF(AD21="Yes",3,0)</f>
        <v>0</v>
      </c>
      <c r="AF21" s="45">
        <f t="shared" ref="AF21:AF23" si="12">AC21+AE21</f>
        <v>3</v>
      </c>
      <c r="AG21" s="28">
        <v>7</v>
      </c>
      <c r="AH21" s="29">
        <v>5</v>
      </c>
      <c r="AI21" s="44">
        <f>IF(AH21=1,14,IF(AH21=2,13,IF(AH21=3,12,IF(AH21=4,11,IF(AH21=5,10,IF(AH21=6,9,IF(AH21=7,8,IF(AH21=8,7,IF(AH21=9,6,IF(AH21=10,5,IF(AH21=11,4,IF(AH21=12,3,IF(AH21=13,2,IF(AH21=14,1))))))))))))))</f>
        <v>10</v>
      </c>
      <c r="AJ21" s="29" t="s">
        <v>39</v>
      </c>
      <c r="AK21" s="29">
        <f t="shared" ref="AK21:AK34" si="13">IF(AJ21="Yes",3,0)</f>
        <v>3</v>
      </c>
      <c r="AL21" s="29" t="s">
        <v>40</v>
      </c>
      <c r="AM21" s="29">
        <f t="shared" ref="AM21:AM34" si="14">IF(AL21="Yes",3,0)</f>
        <v>0</v>
      </c>
      <c r="AN21" s="45">
        <f t="shared" ref="AN21:AN23" si="15">AK21+AM21</f>
        <v>3</v>
      </c>
      <c r="AO21" s="28">
        <v>9</v>
      </c>
      <c r="AP21" s="29">
        <v>2</v>
      </c>
      <c r="AQ21" s="44">
        <f>IF(AP21=1,14,IF(AP21=2,13,IF(AP21=3,12,IF(AP21=4,11,IF(AP21=5,10,IF(AP21=6,9,IF(AP21=7,8,IF(AP21=8,7,IF(AP21=9,6,IF(AP21=10,5,IF(AP21=11,4,IF(AP21=12,3,IF(AP21=13,2,IF(AP21=14,1))))))))))))))</f>
        <v>13</v>
      </c>
      <c r="AR21" s="29" t="s">
        <v>40</v>
      </c>
      <c r="AS21" s="29">
        <f t="shared" ref="AS21:AS34" si="16">IF(AR21="Yes",3,0)</f>
        <v>0</v>
      </c>
      <c r="AT21" s="29" t="s">
        <v>40</v>
      </c>
      <c r="AU21" s="29">
        <f t="shared" ref="AU21:AU34" si="17">IF(AT21="Yes",3,0)</f>
        <v>0</v>
      </c>
      <c r="AV21" s="29" t="e">
        <f>IF(#REF!="Yes",3,0)</f>
        <v>#REF!</v>
      </c>
      <c r="AW21" s="45">
        <f t="shared" ref="AW21:AW34" si="18">AS21+AU21</f>
        <v>0</v>
      </c>
      <c r="AX21" s="28">
        <v>11</v>
      </c>
      <c r="AY21" s="29">
        <v>2</v>
      </c>
      <c r="AZ21" s="44">
        <f>IF(AY21=1,14,IF(AY21=2,13,IF(AY21=3,12,IF(AY21=4,11,IF(AY21=5,10,IF(AY21=6,9,IF(AY21=7,8,IF(AY21=8,7,IF(AY21=9,6,IF(AY21=10,5,IF(AY21=11,4,IF(AY21=12,3,IF(AY21=13,2,IF(AY21=14,1))))))))))))))</f>
        <v>13</v>
      </c>
      <c r="BA21" s="29" t="s">
        <v>39</v>
      </c>
      <c r="BB21" s="29">
        <f t="shared" ref="BB21:BB34" si="19">IF(BA21="Yes",3,0)</f>
        <v>3</v>
      </c>
      <c r="BC21" s="29" t="s">
        <v>40</v>
      </c>
      <c r="BD21" s="29">
        <f t="shared" ref="BD21:BD34" si="20">IF(BC21="Yes",3,0)</f>
        <v>0</v>
      </c>
      <c r="BE21" s="29" t="s">
        <v>39</v>
      </c>
      <c r="BF21" s="29">
        <f t="shared" ref="BF21:BF34" si="21">IF(BE21="Yes",3,0)</f>
        <v>3</v>
      </c>
      <c r="BG21" s="29" t="s">
        <v>40</v>
      </c>
      <c r="BH21" s="29">
        <f t="shared" ref="BH21:BH34" si="22">IF(BG21="Yes",3,0)</f>
        <v>0</v>
      </c>
      <c r="BI21" s="29" t="s">
        <v>39</v>
      </c>
      <c r="BJ21" s="29">
        <f t="shared" ref="BJ21:BJ34" si="23">IF(BI21="Yes",3,0)</f>
        <v>3</v>
      </c>
      <c r="BK21" s="29" t="s">
        <v>40</v>
      </c>
      <c r="BL21" s="29">
        <f t="shared" ref="BL21:BL34" si="24">IF(BK21="Yes",3,0)</f>
        <v>0</v>
      </c>
      <c r="BM21" s="29" t="s">
        <v>39</v>
      </c>
      <c r="BN21" s="29">
        <f t="shared" ref="BN21:BN34" si="25">IF(BM21="Yes",3,0)</f>
        <v>3</v>
      </c>
      <c r="BO21" s="29" t="s">
        <v>40</v>
      </c>
      <c r="BP21" s="29">
        <f t="shared" ref="BP21:BP34" si="26">IF(BO21="Yes",3,0)</f>
        <v>0</v>
      </c>
      <c r="BQ21" s="45">
        <f>BB21+BD21+BF21+BH21+BJ21+BL21+BN21+BP21</f>
        <v>12</v>
      </c>
      <c r="BR21" s="28">
        <v>13</v>
      </c>
      <c r="BS21" s="29">
        <v>2</v>
      </c>
      <c r="BT21" s="44">
        <f>IF(BS21=1,14,IF(BS21=2,13,IF(BS21=3,12,IF(BS21=4,11,IF(BS21=5,10,IF(BS21=6,9,IF(BS21=7,8,IF(BS21=8,7,IF(BS21=9,6,IF(BS21=10,5,IF(BS21=11,4,IF(BS21=12,3,IF(BS21=13,2,IF(BS21=14,1))))))))))))))</f>
        <v>13</v>
      </c>
      <c r="BU21" s="29" t="s">
        <v>39</v>
      </c>
      <c r="BV21" s="29">
        <f t="shared" ref="BV21:BV34" si="27">IF(BU21="Yes",3,0)</f>
        <v>3</v>
      </c>
      <c r="BW21" s="29" t="s">
        <v>40</v>
      </c>
      <c r="BX21" s="29">
        <f t="shared" ref="BX21:BX34" si="28">IF(BW21="Yes",3,0)</f>
        <v>0</v>
      </c>
      <c r="BY21" s="29" t="s">
        <v>39</v>
      </c>
      <c r="BZ21" s="29">
        <f t="shared" ref="BZ21:BZ34" si="29">IF(BY21="Yes",3,0)</f>
        <v>3</v>
      </c>
      <c r="CA21" s="29" t="s">
        <v>40</v>
      </c>
      <c r="CB21" s="29">
        <f t="shared" ref="CB21:CB34" si="30">IF(CA21="Yes",3,0)</f>
        <v>0</v>
      </c>
      <c r="CC21" s="29" t="s">
        <v>39</v>
      </c>
      <c r="CD21" s="29">
        <f t="shared" ref="CD21:CD34" si="31">IF(CC21="Yes",3,0)</f>
        <v>3</v>
      </c>
      <c r="CE21" s="29" t="s">
        <v>40</v>
      </c>
      <c r="CF21" s="29">
        <f t="shared" ref="CF21:CF34" si="32">IF(CE21="Yes",3,0)</f>
        <v>0</v>
      </c>
      <c r="CG21" s="29" t="s">
        <v>39</v>
      </c>
      <c r="CH21" s="29">
        <f t="shared" ref="CH21:CH34" si="33">IF(CG21="Yes",3,0)</f>
        <v>3</v>
      </c>
      <c r="CI21" s="29" t="s">
        <v>40</v>
      </c>
      <c r="CJ21" s="29">
        <f t="shared" ref="CJ21:CJ34" si="34">IF(CI21="Yes",3,0)</f>
        <v>0</v>
      </c>
      <c r="CK21" s="45">
        <f>BV21+BX21+BZ21+CB21+CD21+CF21+CH21+CJ21</f>
        <v>12</v>
      </c>
    </row>
    <row r="22" spans="1:89">
      <c r="A22" s="29">
        <v>1</v>
      </c>
      <c r="B22" s="29">
        <v>3</v>
      </c>
      <c r="C22" s="1" t="s">
        <v>4</v>
      </c>
      <c r="E22" s="28">
        <v>1</v>
      </c>
      <c r="F22" s="29">
        <v>1</v>
      </c>
      <c r="G22" s="44">
        <f t="shared" ref="G22:G34" si="35">IF(F22=1,14,IF(F22=2,13,IF(F22=3,12,IF(F22=4,11,IF(F22=5,10,IF(F22=6,9,IF(F22=7,8,IF(F22=8,7,IF(F22=9,6,IF(F22=10,5,IF(F22=11,4,IF(F22=12,3,IF(F22=13,2,IF(F22=14,1))))))))))))))</f>
        <v>14</v>
      </c>
      <c r="H22" s="29" t="s">
        <v>40</v>
      </c>
      <c r="I22" s="29">
        <f t="shared" si="2"/>
        <v>0</v>
      </c>
      <c r="J22" s="29" t="s">
        <v>40</v>
      </c>
      <c r="K22" s="29">
        <f t="shared" si="3"/>
        <v>0</v>
      </c>
      <c r="L22" s="29" t="s">
        <v>40</v>
      </c>
      <c r="M22" s="29">
        <f t="shared" si="4"/>
        <v>0</v>
      </c>
      <c r="N22" s="29" t="s">
        <v>40</v>
      </c>
      <c r="O22" s="29">
        <f t="shared" si="5"/>
        <v>0</v>
      </c>
      <c r="P22" s="45">
        <f t="shared" si="6"/>
        <v>0</v>
      </c>
      <c r="Q22" s="28">
        <v>3</v>
      </c>
      <c r="R22" s="29">
        <v>3</v>
      </c>
      <c r="S22" s="44">
        <f t="shared" ref="S22:S34" si="36">IF(R22=1,14,IF(R22=2,13,IF(R22=3,12,IF(R22=4,11,IF(R22=5,10,IF(R22=6,9,IF(R22=7,8,IF(R22=8,7,IF(R22=9,6,IF(R22=10,5,IF(R22=11,4,IF(R22=12,3,IF(R22=13,2,IF(R22=14,1))))))))))))))</f>
        <v>12</v>
      </c>
      <c r="T22" s="29" t="s">
        <v>39</v>
      </c>
      <c r="U22" s="29">
        <f t="shared" si="7"/>
        <v>3</v>
      </c>
      <c r="V22" s="29" t="s">
        <v>40</v>
      </c>
      <c r="W22" s="29">
        <f t="shared" si="8"/>
        <v>0</v>
      </c>
      <c r="X22" s="45">
        <f t="shared" si="9"/>
        <v>3</v>
      </c>
      <c r="Y22" s="28">
        <v>5</v>
      </c>
      <c r="Z22" s="29">
        <v>9</v>
      </c>
      <c r="AA22" s="44">
        <f t="shared" ref="AA22:AA34" si="37">IF(Z22=1,14,IF(Z22=2,13,IF(Z22=3,12,IF(Z22=4,11,IF(Z22=5,10,IF(Z22=6,9,IF(Z22=7,8,IF(Z22=8,7,IF(Z22=9,6,IF(Z22=10,5,IF(Z22=11,4,IF(Z22=12,3,IF(Z22=13,2,IF(Z22=14,1))))))))))))))</f>
        <v>6</v>
      </c>
      <c r="AB22" s="29" t="s">
        <v>40</v>
      </c>
      <c r="AC22" s="29">
        <f t="shared" si="10"/>
        <v>0</v>
      </c>
      <c r="AD22" s="29" t="s">
        <v>40</v>
      </c>
      <c r="AE22" s="29">
        <f t="shared" si="11"/>
        <v>0</v>
      </c>
      <c r="AF22" s="45">
        <f t="shared" si="12"/>
        <v>0</v>
      </c>
      <c r="AG22" s="28">
        <v>7</v>
      </c>
      <c r="AH22" s="29">
        <v>1</v>
      </c>
      <c r="AI22" s="44">
        <f t="shared" ref="AI22:AI34" si="38">IF(AH22=1,14,IF(AH22=2,13,IF(AH22=3,12,IF(AH22=4,11,IF(AH22=5,10,IF(AH22=6,9,IF(AH22=7,8,IF(AH22=8,7,IF(AH22=9,6,IF(AH22=10,5,IF(AH22=11,4,IF(AH22=12,3,IF(AH22=13,2,IF(AH22=14,1))))))))))))))</f>
        <v>14</v>
      </c>
      <c r="AJ22" s="29" t="s">
        <v>39</v>
      </c>
      <c r="AK22" s="29">
        <f t="shared" si="13"/>
        <v>3</v>
      </c>
      <c r="AL22" s="29" t="s">
        <v>40</v>
      </c>
      <c r="AM22" s="29">
        <f t="shared" si="14"/>
        <v>0</v>
      </c>
      <c r="AN22" s="45">
        <f t="shared" si="15"/>
        <v>3</v>
      </c>
      <c r="AO22" s="28">
        <v>9</v>
      </c>
      <c r="AP22" s="29">
        <v>7</v>
      </c>
      <c r="AQ22" s="44">
        <f t="shared" ref="AQ22:AQ34" si="39">IF(AP22=1,14,IF(AP22=2,13,IF(AP22=3,12,IF(AP22=4,11,IF(AP22=5,10,IF(AP22=6,9,IF(AP22=7,8,IF(AP22=8,7,IF(AP22=9,6,IF(AP22=10,5,IF(AP22=11,4,IF(AP22=12,3,IF(AP22=13,2,IF(AP22=14,1))))))))))))))</f>
        <v>8</v>
      </c>
      <c r="AR22" s="29" t="s">
        <v>40</v>
      </c>
      <c r="AS22" s="29">
        <f t="shared" si="16"/>
        <v>0</v>
      </c>
      <c r="AT22" s="29" t="s">
        <v>40</v>
      </c>
      <c r="AU22" s="29">
        <f t="shared" si="17"/>
        <v>0</v>
      </c>
      <c r="AV22" s="29" t="e">
        <f>IF(#REF!="Yes",3,0)</f>
        <v>#REF!</v>
      </c>
      <c r="AW22" s="45">
        <f t="shared" si="18"/>
        <v>0</v>
      </c>
      <c r="AX22" s="28">
        <v>11</v>
      </c>
      <c r="AY22" s="29">
        <v>4</v>
      </c>
      <c r="AZ22" s="44">
        <f t="shared" ref="AZ22:AZ34" si="40">IF(AY22=1,14,IF(AY22=2,13,IF(AY22=3,12,IF(AY22=4,11,IF(AY22=5,10,IF(AY22=6,9,IF(AY22=7,8,IF(AY22=8,7,IF(AY22=9,6,IF(AY22=10,5,IF(AY22=11,4,IF(AY22=12,3,IF(AY22=13,2,IF(AY22=14,1))))))))))))))</f>
        <v>11</v>
      </c>
      <c r="BA22" s="29" t="s">
        <v>39</v>
      </c>
      <c r="BB22" s="29">
        <f t="shared" si="19"/>
        <v>3</v>
      </c>
      <c r="BC22" s="29" t="s">
        <v>40</v>
      </c>
      <c r="BD22" s="29">
        <f t="shared" si="20"/>
        <v>0</v>
      </c>
      <c r="BE22" s="29" t="s">
        <v>39</v>
      </c>
      <c r="BF22" s="29">
        <f t="shared" si="21"/>
        <v>3</v>
      </c>
      <c r="BG22" s="29" t="s">
        <v>40</v>
      </c>
      <c r="BH22" s="29">
        <f t="shared" si="22"/>
        <v>0</v>
      </c>
      <c r="BI22" s="29" t="s">
        <v>39</v>
      </c>
      <c r="BJ22" s="29">
        <f t="shared" si="23"/>
        <v>3</v>
      </c>
      <c r="BK22" s="29" t="s">
        <v>40</v>
      </c>
      <c r="BL22" s="29">
        <f t="shared" si="24"/>
        <v>0</v>
      </c>
      <c r="BM22" s="29" t="s">
        <v>39</v>
      </c>
      <c r="BN22" s="29">
        <f t="shared" si="25"/>
        <v>3</v>
      </c>
      <c r="BO22" s="29" t="s">
        <v>40</v>
      </c>
      <c r="BP22" s="29">
        <f t="shared" si="26"/>
        <v>0</v>
      </c>
      <c r="BQ22" s="45">
        <f t="shared" ref="BQ22:BQ34" si="41">BB22+BD22+BF22+BH22+BJ22+BL22+BN22+BP22</f>
        <v>12</v>
      </c>
      <c r="BR22" s="28">
        <v>13</v>
      </c>
      <c r="BS22" s="29">
        <v>5</v>
      </c>
      <c r="BT22" s="44">
        <f t="shared" ref="BT22:BT34" si="42">IF(BS22=1,14,IF(BS22=2,13,IF(BS22=3,12,IF(BS22=4,11,IF(BS22=5,10,IF(BS22=6,9,IF(BS22=7,8,IF(BS22=8,7,IF(BS22=9,6,IF(BS22=10,5,IF(BS22=11,4,IF(BS22=12,3,IF(BS22=13,2,IF(BS22=14,1))))))))))))))</f>
        <v>10</v>
      </c>
      <c r="BU22" s="29" t="s">
        <v>40</v>
      </c>
      <c r="BV22" s="29">
        <f t="shared" si="27"/>
        <v>0</v>
      </c>
      <c r="BW22" s="29" t="s">
        <v>40</v>
      </c>
      <c r="BX22" s="29">
        <f t="shared" si="28"/>
        <v>0</v>
      </c>
      <c r="BY22" s="29" t="s">
        <v>40</v>
      </c>
      <c r="BZ22" s="29">
        <f t="shared" si="29"/>
        <v>0</v>
      </c>
      <c r="CA22" s="29" t="s">
        <v>40</v>
      </c>
      <c r="CB22" s="29">
        <f t="shared" si="30"/>
        <v>0</v>
      </c>
      <c r="CC22" s="29" t="s">
        <v>39</v>
      </c>
      <c r="CD22" s="29">
        <f t="shared" si="31"/>
        <v>3</v>
      </c>
      <c r="CE22" s="29" t="s">
        <v>40</v>
      </c>
      <c r="CF22" s="29">
        <f t="shared" si="32"/>
        <v>0</v>
      </c>
      <c r="CG22" s="29" t="s">
        <v>39</v>
      </c>
      <c r="CH22" s="29">
        <f t="shared" si="33"/>
        <v>3</v>
      </c>
      <c r="CI22" s="29" t="s">
        <v>40</v>
      </c>
      <c r="CJ22" s="29">
        <f t="shared" si="34"/>
        <v>0</v>
      </c>
      <c r="CK22" s="45">
        <f t="shared" ref="CK22:CK34" si="43">BV22+BX22+BZ22+CB22+CD22+CF22+CH22+CJ22</f>
        <v>6</v>
      </c>
    </row>
    <row r="23" spans="1:89">
      <c r="A23" s="29">
        <v>1</v>
      </c>
      <c r="B23" s="29">
        <v>4</v>
      </c>
      <c r="C23" s="1" t="s">
        <v>8</v>
      </c>
      <c r="E23" s="28">
        <v>1</v>
      </c>
      <c r="F23" s="29">
        <v>7</v>
      </c>
      <c r="G23" s="44">
        <f t="shared" si="35"/>
        <v>8</v>
      </c>
      <c r="H23" s="29" t="s">
        <v>39</v>
      </c>
      <c r="I23" s="29">
        <f t="shared" si="2"/>
        <v>3</v>
      </c>
      <c r="J23" s="29" t="s">
        <v>40</v>
      </c>
      <c r="K23" s="29">
        <f t="shared" si="3"/>
        <v>0</v>
      </c>
      <c r="L23" s="29" t="s">
        <v>40</v>
      </c>
      <c r="M23" s="29">
        <f t="shared" si="4"/>
        <v>0</v>
      </c>
      <c r="N23" s="29" t="s">
        <v>40</v>
      </c>
      <c r="O23" s="29">
        <f t="shared" si="5"/>
        <v>0</v>
      </c>
      <c r="P23" s="45">
        <f>I23+K23+M23+O23</f>
        <v>3</v>
      </c>
      <c r="Q23" s="28">
        <v>3</v>
      </c>
      <c r="R23" s="29">
        <v>7</v>
      </c>
      <c r="S23" s="44">
        <f t="shared" si="36"/>
        <v>8</v>
      </c>
      <c r="T23" s="29" t="s">
        <v>40</v>
      </c>
      <c r="U23" s="29">
        <f t="shared" si="7"/>
        <v>0</v>
      </c>
      <c r="V23" s="29" t="s">
        <v>40</v>
      </c>
      <c r="W23" s="29">
        <f t="shared" si="8"/>
        <v>0</v>
      </c>
      <c r="X23" s="45">
        <f t="shared" si="9"/>
        <v>0</v>
      </c>
      <c r="Y23" s="28">
        <v>5</v>
      </c>
      <c r="Z23" s="29">
        <v>8</v>
      </c>
      <c r="AA23" s="44">
        <f t="shared" si="37"/>
        <v>7</v>
      </c>
      <c r="AB23" s="29" t="s">
        <v>39</v>
      </c>
      <c r="AC23" s="29">
        <f t="shared" si="10"/>
        <v>3</v>
      </c>
      <c r="AD23" s="29" t="s">
        <v>40</v>
      </c>
      <c r="AE23" s="29">
        <f t="shared" si="11"/>
        <v>0</v>
      </c>
      <c r="AF23" s="45">
        <f t="shared" si="12"/>
        <v>3</v>
      </c>
      <c r="AG23" s="28">
        <v>7</v>
      </c>
      <c r="AH23" s="29">
        <v>2</v>
      </c>
      <c r="AI23" s="44">
        <f t="shared" si="38"/>
        <v>13</v>
      </c>
      <c r="AJ23" s="29" t="s">
        <v>39</v>
      </c>
      <c r="AK23" s="29">
        <f t="shared" si="13"/>
        <v>3</v>
      </c>
      <c r="AL23" s="29" t="s">
        <v>40</v>
      </c>
      <c r="AM23" s="29">
        <f t="shared" si="14"/>
        <v>0</v>
      </c>
      <c r="AN23" s="45">
        <f t="shared" si="15"/>
        <v>3</v>
      </c>
      <c r="AO23" s="28">
        <v>9</v>
      </c>
      <c r="AP23" s="29">
        <v>3</v>
      </c>
      <c r="AQ23" s="44">
        <f t="shared" si="39"/>
        <v>12</v>
      </c>
      <c r="AR23" s="29" t="s">
        <v>40</v>
      </c>
      <c r="AS23" s="29">
        <f t="shared" si="16"/>
        <v>0</v>
      </c>
      <c r="AT23" s="29" t="s">
        <v>40</v>
      </c>
      <c r="AU23" s="29">
        <f t="shared" si="17"/>
        <v>0</v>
      </c>
      <c r="AV23" s="29" t="e">
        <f>IF(#REF!="Yes",3,0)</f>
        <v>#REF!</v>
      </c>
      <c r="AW23" s="45">
        <f t="shared" si="18"/>
        <v>0</v>
      </c>
      <c r="AX23" s="28">
        <v>11</v>
      </c>
      <c r="AY23" s="29">
        <v>3</v>
      </c>
      <c r="AZ23" s="44">
        <f t="shared" si="40"/>
        <v>12</v>
      </c>
      <c r="BA23" s="29" t="s">
        <v>39</v>
      </c>
      <c r="BB23" s="29">
        <f t="shared" si="19"/>
        <v>3</v>
      </c>
      <c r="BC23" s="29" t="s">
        <v>40</v>
      </c>
      <c r="BD23" s="29">
        <f t="shared" si="20"/>
        <v>0</v>
      </c>
      <c r="BE23" s="29" t="s">
        <v>40</v>
      </c>
      <c r="BF23" s="29">
        <f t="shared" si="21"/>
        <v>0</v>
      </c>
      <c r="BG23" s="29" t="s">
        <v>40</v>
      </c>
      <c r="BH23" s="29">
        <f t="shared" si="22"/>
        <v>0</v>
      </c>
      <c r="BI23" s="29" t="s">
        <v>40</v>
      </c>
      <c r="BJ23" s="29">
        <f t="shared" si="23"/>
        <v>0</v>
      </c>
      <c r="BK23" s="29" t="s">
        <v>40</v>
      </c>
      <c r="BL23" s="29">
        <f t="shared" si="24"/>
        <v>0</v>
      </c>
      <c r="BM23" s="29" t="s">
        <v>40</v>
      </c>
      <c r="BN23" s="29">
        <f t="shared" si="25"/>
        <v>0</v>
      </c>
      <c r="BO23" s="29" t="s">
        <v>40</v>
      </c>
      <c r="BP23" s="29">
        <f t="shared" si="26"/>
        <v>0</v>
      </c>
      <c r="BQ23" s="45">
        <f t="shared" si="41"/>
        <v>3</v>
      </c>
      <c r="BR23" s="28">
        <v>13</v>
      </c>
      <c r="BS23" s="29">
        <v>4</v>
      </c>
      <c r="BT23" s="44">
        <f t="shared" si="42"/>
        <v>11</v>
      </c>
      <c r="BU23" s="29" t="s">
        <v>39</v>
      </c>
      <c r="BV23" s="29">
        <f t="shared" si="27"/>
        <v>3</v>
      </c>
      <c r="BW23" s="29" t="s">
        <v>40</v>
      </c>
      <c r="BX23" s="29">
        <f t="shared" si="28"/>
        <v>0</v>
      </c>
      <c r="BY23" s="29" t="s">
        <v>40</v>
      </c>
      <c r="BZ23" s="29">
        <f t="shared" si="29"/>
        <v>0</v>
      </c>
      <c r="CA23" s="29" t="s">
        <v>40</v>
      </c>
      <c r="CB23" s="29">
        <f t="shared" si="30"/>
        <v>0</v>
      </c>
      <c r="CC23" s="29" t="s">
        <v>39</v>
      </c>
      <c r="CD23" s="29">
        <f t="shared" si="31"/>
        <v>3</v>
      </c>
      <c r="CE23" s="29" t="s">
        <v>40</v>
      </c>
      <c r="CF23" s="29">
        <f t="shared" si="32"/>
        <v>0</v>
      </c>
      <c r="CG23" s="29" t="s">
        <v>39</v>
      </c>
      <c r="CH23" s="29">
        <f t="shared" si="33"/>
        <v>3</v>
      </c>
      <c r="CI23" s="29" t="s">
        <v>40</v>
      </c>
      <c r="CJ23" s="29">
        <f t="shared" si="34"/>
        <v>0</v>
      </c>
      <c r="CK23" s="45">
        <f t="shared" si="43"/>
        <v>9</v>
      </c>
    </row>
    <row r="24" spans="1:89">
      <c r="A24" s="29">
        <v>1</v>
      </c>
      <c r="B24" s="29">
        <v>5</v>
      </c>
      <c r="C24" s="1" t="s">
        <v>3</v>
      </c>
      <c r="E24" s="28">
        <v>1</v>
      </c>
      <c r="F24" s="29">
        <v>12</v>
      </c>
      <c r="G24" s="44">
        <f t="shared" si="35"/>
        <v>3</v>
      </c>
      <c r="H24" s="29" t="s">
        <v>39</v>
      </c>
      <c r="I24" s="29">
        <f t="shared" si="2"/>
        <v>3</v>
      </c>
      <c r="J24" s="29" t="s">
        <v>39</v>
      </c>
      <c r="K24" s="29">
        <f t="shared" si="3"/>
        <v>3</v>
      </c>
      <c r="L24" s="29" t="s">
        <v>40</v>
      </c>
      <c r="M24" s="29">
        <f t="shared" si="4"/>
        <v>0</v>
      </c>
      <c r="N24" s="29" t="s">
        <v>39</v>
      </c>
      <c r="O24" s="29">
        <f t="shared" si="5"/>
        <v>3</v>
      </c>
      <c r="P24" s="45">
        <f t="shared" si="6"/>
        <v>9</v>
      </c>
      <c r="Q24" s="28">
        <v>3</v>
      </c>
      <c r="R24" s="29">
        <v>2</v>
      </c>
      <c r="S24" s="44">
        <f t="shared" si="36"/>
        <v>13</v>
      </c>
      <c r="T24" s="29" t="s">
        <v>39</v>
      </c>
      <c r="U24" s="29">
        <f t="shared" si="7"/>
        <v>3</v>
      </c>
      <c r="V24" s="29" t="s">
        <v>39</v>
      </c>
      <c r="W24" s="29">
        <f t="shared" si="8"/>
        <v>3</v>
      </c>
      <c r="X24" s="45">
        <f t="shared" si="9"/>
        <v>6</v>
      </c>
      <c r="Y24" s="28">
        <v>5</v>
      </c>
      <c r="Z24" s="29">
        <v>5</v>
      </c>
      <c r="AA24" s="44">
        <f t="shared" si="37"/>
        <v>10</v>
      </c>
      <c r="AB24" s="29" t="s">
        <v>39</v>
      </c>
      <c r="AC24" s="29">
        <f t="shared" si="10"/>
        <v>3</v>
      </c>
      <c r="AD24" s="29" t="s">
        <v>39</v>
      </c>
      <c r="AE24" s="29">
        <f t="shared" si="11"/>
        <v>3</v>
      </c>
      <c r="AF24" s="45">
        <f>AC24+AE24</f>
        <v>6</v>
      </c>
      <c r="AG24" s="28">
        <v>7</v>
      </c>
      <c r="AH24" s="29">
        <v>11</v>
      </c>
      <c r="AI24" s="44">
        <f t="shared" si="38"/>
        <v>4</v>
      </c>
      <c r="AJ24" s="29" t="s">
        <v>39</v>
      </c>
      <c r="AK24" s="29">
        <f t="shared" si="13"/>
        <v>3</v>
      </c>
      <c r="AL24" s="29" t="s">
        <v>40</v>
      </c>
      <c r="AM24" s="29">
        <f t="shared" si="14"/>
        <v>0</v>
      </c>
      <c r="AN24" s="45">
        <f>AK24+AM24</f>
        <v>3</v>
      </c>
      <c r="AO24" s="28">
        <v>9</v>
      </c>
      <c r="AP24" s="29">
        <v>12</v>
      </c>
      <c r="AQ24" s="44">
        <f t="shared" si="39"/>
        <v>3</v>
      </c>
      <c r="AR24" s="29" t="s">
        <v>39</v>
      </c>
      <c r="AS24" s="29">
        <f t="shared" si="16"/>
        <v>3</v>
      </c>
      <c r="AT24" s="29" t="s">
        <v>39</v>
      </c>
      <c r="AU24" s="29">
        <f t="shared" si="17"/>
        <v>3</v>
      </c>
      <c r="AV24" s="29" t="e">
        <f>IF(#REF!="Yes",3,0)</f>
        <v>#REF!</v>
      </c>
      <c r="AW24" s="45">
        <f t="shared" si="18"/>
        <v>6</v>
      </c>
      <c r="AX24" s="28">
        <v>11</v>
      </c>
      <c r="AY24" s="29">
        <v>11</v>
      </c>
      <c r="AZ24" s="44">
        <f t="shared" si="40"/>
        <v>4</v>
      </c>
      <c r="BA24" s="29" t="s">
        <v>39</v>
      </c>
      <c r="BB24" s="29">
        <f t="shared" si="19"/>
        <v>3</v>
      </c>
      <c r="BC24" s="29" t="s">
        <v>39</v>
      </c>
      <c r="BD24" s="29">
        <f t="shared" si="20"/>
        <v>3</v>
      </c>
      <c r="BE24" s="29" t="s">
        <v>39</v>
      </c>
      <c r="BF24" s="29">
        <f t="shared" si="21"/>
        <v>3</v>
      </c>
      <c r="BG24" s="29" t="s">
        <v>39</v>
      </c>
      <c r="BH24" s="29">
        <f t="shared" si="22"/>
        <v>3</v>
      </c>
      <c r="BI24" s="29" t="s">
        <v>39</v>
      </c>
      <c r="BJ24" s="29">
        <f t="shared" si="23"/>
        <v>3</v>
      </c>
      <c r="BK24" s="29" t="s">
        <v>39</v>
      </c>
      <c r="BL24" s="29">
        <f t="shared" si="24"/>
        <v>3</v>
      </c>
      <c r="BM24" s="29" t="s">
        <v>39</v>
      </c>
      <c r="BN24" s="29">
        <f t="shared" si="25"/>
        <v>3</v>
      </c>
      <c r="BO24" s="29" t="s">
        <v>39</v>
      </c>
      <c r="BP24" s="29">
        <f t="shared" si="26"/>
        <v>3</v>
      </c>
      <c r="BQ24" s="45">
        <f t="shared" si="41"/>
        <v>24</v>
      </c>
      <c r="BR24" s="28">
        <v>13</v>
      </c>
      <c r="BS24" s="29">
        <v>7</v>
      </c>
      <c r="BT24" s="44">
        <f t="shared" si="42"/>
        <v>8</v>
      </c>
      <c r="BU24" s="29" t="s">
        <v>39</v>
      </c>
      <c r="BV24" s="29">
        <f t="shared" si="27"/>
        <v>3</v>
      </c>
      <c r="BW24" s="29" t="s">
        <v>39</v>
      </c>
      <c r="BX24" s="29">
        <f t="shared" si="28"/>
        <v>3</v>
      </c>
      <c r="BY24" s="29" t="s">
        <v>39</v>
      </c>
      <c r="BZ24" s="29">
        <f t="shared" si="29"/>
        <v>3</v>
      </c>
      <c r="CA24" s="29" t="s">
        <v>39</v>
      </c>
      <c r="CB24" s="29">
        <f t="shared" si="30"/>
        <v>3</v>
      </c>
      <c r="CC24" s="29" t="s">
        <v>39</v>
      </c>
      <c r="CD24" s="29">
        <f t="shared" si="31"/>
        <v>3</v>
      </c>
      <c r="CE24" s="29" t="s">
        <v>39</v>
      </c>
      <c r="CF24" s="29">
        <f t="shared" si="32"/>
        <v>3</v>
      </c>
      <c r="CG24" s="29" t="s">
        <v>39</v>
      </c>
      <c r="CH24" s="29">
        <f t="shared" si="33"/>
        <v>3</v>
      </c>
      <c r="CI24" s="29" t="s">
        <v>39</v>
      </c>
      <c r="CJ24" s="29">
        <f t="shared" si="34"/>
        <v>3</v>
      </c>
      <c r="CK24" s="45">
        <f t="shared" si="43"/>
        <v>24</v>
      </c>
    </row>
    <row r="25" spans="1:89">
      <c r="A25" s="29">
        <v>1</v>
      </c>
      <c r="B25" s="29">
        <v>6</v>
      </c>
      <c r="C25" s="1" t="s">
        <v>7</v>
      </c>
      <c r="E25" s="28">
        <v>1</v>
      </c>
      <c r="F25" s="29">
        <v>6</v>
      </c>
      <c r="G25" s="44">
        <f t="shared" si="35"/>
        <v>9</v>
      </c>
      <c r="H25" s="29" t="s">
        <v>39</v>
      </c>
      <c r="I25" s="29">
        <f t="shared" si="2"/>
        <v>3</v>
      </c>
      <c r="J25" s="29" t="s">
        <v>40</v>
      </c>
      <c r="K25" s="29">
        <f t="shared" si="3"/>
        <v>0</v>
      </c>
      <c r="L25" s="29" t="s">
        <v>40</v>
      </c>
      <c r="M25" s="29">
        <f t="shared" si="4"/>
        <v>0</v>
      </c>
      <c r="N25" s="29" t="s">
        <v>40</v>
      </c>
      <c r="O25" s="29">
        <f t="shared" si="5"/>
        <v>0</v>
      </c>
      <c r="P25" s="45">
        <f t="shared" si="6"/>
        <v>3</v>
      </c>
      <c r="Q25" s="28">
        <v>3</v>
      </c>
      <c r="R25" s="29">
        <v>10</v>
      </c>
      <c r="S25" s="44">
        <f t="shared" si="36"/>
        <v>5</v>
      </c>
      <c r="T25" s="29" t="s">
        <v>40</v>
      </c>
      <c r="U25" s="29">
        <f t="shared" si="7"/>
        <v>0</v>
      </c>
      <c r="V25" s="29" t="s">
        <v>40</v>
      </c>
      <c r="W25" s="29">
        <f t="shared" si="8"/>
        <v>0</v>
      </c>
      <c r="X25" s="45">
        <f t="shared" si="9"/>
        <v>0</v>
      </c>
      <c r="Y25" s="28">
        <v>5</v>
      </c>
      <c r="Z25" s="29">
        <v>3</v>
      </c>
      <c r="AA25" s="44">
        <f t="shared" si="37"/>
        <v>12</v>
      </c>
      <c r="AB25" s="29" t="s">
        <v>39</v>
      </c>
      <c r="AC25" s="29">
        <f t="shared" si="10"/>
        <v>3</v>
      </c>
      <c r="AD25" s="29" t="s">
        <v>40</v>
      </c>
      <c r="AE25" s="29">
        <f t="shared" si="11"/>
        <v>0</v>
      </c>
      <c r="AF25" s="45">
        <f t="shared" ref="AF25:AF34" si="44">AC25+AE25</f>
        <v>3</v>
      </c>
      <c r="AG25" s="28">
        <v>7</v>
      </c>
      <c r="AH25" s="29">
        <v>3</v>
      </c>
      <c r="AI25" s="44">
        <f t="shared" si="38"/>
        <v>12</v>
      </c>
      <c r="AJ25" s="29" t="s">
        <v>39</v>
      </c>
      <c r="AK25" s="29">
        <f t="shared" si="13"/>
        <v>3</v>
      </c>
      <c r="AL25" s="29" t="s">
        <v>40</v>
      </c>
      <c r="AM25" s="29">
        <f t="shared" si="14"/>
        <v>0</v>
      </c>
      <c r="AN25" s="45">
        <f t="shared" ref="AN25:AN34" si="45">AK25+AM25</f>
        <v>3</v>
      </c>
      <c r="AO25" s="28">
        <v>9</v>
      </c>
      <c r="AP25" s="29">
        <v>6</v>
      </c>
      <c r="AQ25" s="44">
        <f t="shared" si="39"/>
        <v>9</v>
      </c>
      <c r="AR25" s="29" t="s">
        <v>39</v>
      </c>
      <c r="AS25" s="29">
        <f t="shared" si="16"/>
        <v>3</v>
      </c>
      <c r="AT25" s="29" t="s">
        <v>40</v>
      </c>
      <c r="AU25" s="29">
        <f t="shared" si="17"/>
        <v>0</v>
      </c>
      <c r="AV25" s="29" t="e">
        <f>IF(#REF!="Yes",3,0)</f>
        <v>#REF!</v>
      </c>
      <c r="AW25" s="45">
        <f t="shared" si="18"/>
        <v>3</v>
      </c>
      <c r="AX25" s="28">
        <v>11</v>
      </c>
      <c r="AY25" s="29">
        <v>5</v>
      </c>
      <c r="AZ25" s="44">
        <f t="shared" si="40"/>
        <v>10</v>
      </c>
      <c r="BA25" s="29" t="s">
        <v>40</v>
      </c>
      <c r="BB25" s="29">
        <f t="shared" si="19"/>
        <v>0</v>
      </c>
      <c r="BC25" s="29" t="s">
        <v>40</v>
      </c>
      <c r="BD25" s="29">
        <f t="shared" si="20"/>
        <v>0</v>
      </c>
      <c r="BE25" s="29" t="s">
        <v>40</v>
      </c>
      <c r="BF25" s="29">
        <f t="shared" si="21"/>
        <v>0</v>
      </c>
      <c r="BG25" s="29" t="s">
        <v>40</v>
      </c>
      <c r="BH25" s="29">
        <f t="shared" si="22"/>
        <v>0</v>
      </c>
      <c r="BI25" s="29" t="s">
        <v>39</v>
      </c>
      <c r="BJ25" s="29">
        <f t="shared" si="23"/>
        <v>3</v>
      </c>
      <c r="BK25" s="29" t="s">
        <v>40</v>
      </c>
      <c r="BL25" s="29">
        <f t="shared" si="24"/>
        <v>0</v>
      </c>
      <c r="BM25" s="29" t="s">
        <v>39</v>
      </c>
      <c r="BN25" s="29">
        <f t="shared" si="25"/>
        <v>3</v>
      </c>
      <c r="BO25" s="29" t="s">
        <v>40</v>
      </c>
      <c r="BP25" s="29">
        <f t="shared" si="26"/>
        <v>0</v>
      </c>
      <c r="BQ25" s="45">
        <f t="shared" si="41"/>
        <v>6</v>
      </c>
      <c r="BR25" s="28">
        <v>13</v>
      </c>
      <c r="BS25" s="29">
        <v>3</v>
      </c>
      <c r="BT25" s="44">
        <f t="shared" si="42"/>
        <v>12</v>
      </c>
      <c r="BU25" s="29" t="s">
        <v>40</v>
      </c>
      <c r="BV25" s="29">
        <f t="shared" si="27"/>
        <v>0</v>
      </c>
      <c r="BW25" s="29" t="s">
        <v>40</v>
      </c>
      <c r="BX25" s="29">
        <f t="shared" si="28"/>
        <v>0</v>
      </c>
      <c r="BY25" s="29" t="s">
        <v>40</v>
      </c>
      <c r="BZ25" s="29">
        <f t="shared" si="29"/>
        <v>0</v>
      </c>
      <c r="CA25" s="29" t="s">
        <v>40</v>
      </c>
      <c r="CB25" s="29">
        <f t="shared" si="30"/>
        <v>0</v>
      </c>
      <c r="CC25" s="29" t="s">
        <v>39</v>
      </c>
      <c r="CD25" s="29">
        <f t="shared" si="31"/>
        <v>3</v>
      </c>
      <c r="CE25" s="29" t="s">
        <v>40</v>
      </c>
      <c r="CF25" s="29">
        <f t="shared" si="32"/>
        <v>0</v>
      </c>
      <c r="CG25" s="29" t="s">
        <v>39</v>
      </c>
      <c r="CH25" s="29">
        <f t="shared" si="33"/>
        <v>3</v>
      </c>
      <c r="CI25" s="29" t="s">
        <v>40</v>
      </c>
      <c r="CJ25" s="29">
        <f t="shared" si="34"/>
        <v>0</v>
      </c>
      <c r="CK25" s="45">
        <f t="shared" si="43"/>
        <v>6</v>
      </c>
    </row>
    <row r="26" spans="1:89">
      <c r="A26" s="29">
        <v>1</v>
      </c>
      <c r="B26" s="29">
        <v>7</v>
      </c>
      <c r="C26" s="1" t="s">
        <v>5</v>
      </c>
      <c r="E26" s="28">
        <v>1</v>
      </c>
      <c r="F26" s="29">
        <v>2</v>
      </c>
      <c r="G26" s="44">
        <f t="shared" si="35"/>
        <v>13</v>
      </c>
      <c r="H26" s="29" t="s">
        <v>40</v>
      </c>
      <c r="I26" s="29">
        <f t="shared" si="2"/>
        <v>0</v>
      </c>
      <c r="J26" s="29" t="s">
        <v>40</v>
      </c>
      <c r="K26" s="29">
        <f t="shared" si="3"/>
        <v>0</v>
      </c>
      <c r="L26" s="29" t="s">
        <v>40</v>
      </c>
      <c r="M26" s="29">
        <f t="shared" si="4"/>
        <v>0</v>
      </c>
      <c r="N26" s="29" t="s">
        <v>40</v>
      </c>
      <c r="O26" s="29">
        <f t="shared" si="5"/>
        <v>0</v>
      </c>
      <c r="P26" s="45">
        <f t="shared" si="6"/>
        <v>0</v>
      </c>
      <c r="Q26" s="28">
        <v>3</v>
      </c>
      <c r="R26" s="29">
        <v>1</v>
      </c>
      <c r="S26" s="44">
        <f t="shared" si="36"/>
        <v>14</v>
      </c>
      <c r="T26" s="29" t="s">
        <v>39</v>
      </c>
      <c r="U26" s="29">
        <f t="shared" si="7"/>
        <v>3</v>
      </c>
      <c r="V26" s="29" t="s">
        <v>40</v>
      </c>
      <c r="W26" s="29">
        <f t="shared" si="8"/>
        <v>0</v>
      </c>
      <c r="X26" s="45">
        <f t="shared" si="9"/>
        <v>3</v>
      </c>
      <c r="Y26" s="28">
        <v>5</v>
      </c>
      <c r="Z26" s="29">
        <v>1</v>
      </c>
      <c r="AA26" s="44">
        <f t="shared" si="37"/>
        <v>14</v>
      </c>
      <c r="AB26" s="29" t="s">
        <v>39</v>
      </c>
      <c r="AC26" s="29">
        <f t="shared" si="10"/>
        <v>3</v>
      </c>
      <c r="AD26" s="29" t="s">
        <v>40</v>
      </c>
      <c r="AE26" s="29">
        <f t="shared" si="11"/>
        <v>0</v>
      </c>
      <c r="AF26" s="45">
        <f t="shared" si="44"/>
        <v>3</v>
      </c>
      <c r="AG26" s="28">
        <v>7</v>
      </c>
      <c r="AH26" s="29">
        <v>4</v>
      </c>
      <c r="AI26" s="44">
        <f t="shared" si="38"/>
        <v>11</v>
      </c>
      <c r="AJ26" s="29" t="s">
        <v>39</v>
      </c>
      <c r="AK26" s="29">
        <f t="shared" si="13"/>
        <v>3</v>
      </c>
      <c r="AL26" s="29" t="s">
        <v>40</v>
      </c>
      <c r="AM26" s="29">
        <f t="shared" si="14"/>
        <v>0</v>
      </c>
      <c r="AN26" s="45">
        <f t="shared" si="45"/>
        <v>3</v>
      </c>
      <c r="AO26" s="28">
        <v>9</v>
      </c>
      <c r="AP26" s="29">
        <v>1</v>
      </c>
      <c r="AQ26" s="44">
        <f t="shared" si="39"/>
        <v>14</v>
      </c>
      <c r="AR26" s="29" t="s">
        <v>40</v>
      </c>
      <c r="AS26" s="29">
        <f t="shared" si="16"/>
        <v>0</v>
      </c>
      <c r="AT26" s="29" t="s">
        <v>40</v>
      </c>
      <c r="AU26" s="29">
        <f t="shared" si="17"/>
        <v>0</v>
      </c>
      <c r="AV26" s="29" t="e">
        <f>IF(#REF!="Yes",3,0)</f>
        <v>#REF!</v>
      </c>
      <c r="AW26" s="45">
        <f t="shared" si="18"/>
        <v>0</v>
      </c>
      <c r="AX26" s="28">
        <v>11</v>
      </c>
      <c r="AY26" s="29">
        <v>1</v>
      </c>
      <c r="AZ26" s="44">
        <f t="shared" si="40"/>
        <v>14</v>
      </c>
      <c r="BA26" s="29" t="s">
        <v>40</v>
      </c>
      <c r="BB26" s="29">
        <f t="shared" si="19"/>
        <v>0</v>
      </c>
      <c r="BC26" s="29" t="s">
        <v>40</v>
      </c>
      <c r="BD26" s="29">
        <f t="shared" si="20"/>
        <v>0</v>
      </c>
      <c r="BE26" s="29" t="s">
        <v>39</v>
      </c>
      <c r="BF26" s="29">
        <f t="shared" si="21"/>
        <v>3</v>
      </c>
      <c r="BG26" s="29" t="s">
        <v>40</v>
      </c>
      <c r="BH26" s="29">
        <f t="shared" si="22"/>
        <v>0</v>
      </c>
      <c r="BI26" s="29" t="s">
        <v>40</v>
      </c>
      <c r="BJ26" s="29">
        <f t="shared" si="23"/>
        <v>0</v>
      </c>
      <c r="BK26" s="29" t="s">
        <v>40</v>
      </c>
      <c r="BL26" s="29">
        <f t="shared" si="24"/>
        <v>0</v>
      </c>
      <c r="BM26" s="29" t="s">
        <v>39</v>
      </c>
      <c r="BN26" s="29">
        <f t="shared" si="25"/>
        <v>3</v>
      </c>
      <c r="BO26" s="29" t="s">
        <v>40</v>
      </c>
      <c r="BP26" s="29">
        <f t="shared" si="26"/>
        <v>0</v>
      </c>
      <c r="BQ26" s="45">
        <f t="shared" si="41"/>
        <v>6</v>
      </c>
      <c r="BR26" s="28">
        <v>13</v>
      </c>
      <c r="BS26" s="29">
        <v>1</v>
      </c>
      <c r="BT26" s="44">
        <f t="shared" si="42"/>
        <v>14</v>
      </c>
      <c r="BU26" s="29" t="s">
        <v>39</v>
      </c>
      <c r="BV26" s="29">
        <f t="shared" si="27"/>
        <v>3</v>
      </c>
      <c r="BW26" s="29" t="s">
        <v>40</v>
      </c>
      <c r="BX26" s="29">
        <f t="shared" si="28"/>
        <v>0</v>
      </c>
      <c r="BY26" s="29" t="s">
        <v>39</v>
      </c>
      <c r="BZ26" s="29">
        <f t="shared" si="29"/>
        <v>3</v>
      </c>
      <c r="CA26" s="29" t="s">
        <v>40</v>
      </c>
      <c r="CB26" s="29">
        <f t="shared" si="30"/>
        <v>0</v>
      </c>
      <c r="CC26" s="29" t="s">
        <v>40</v>
      </c>
      <c r="CD26" s="29">
        <f t="shared" si="31"/>
        <v>0</v>
      </c>
      <c r="CE26" s="29" t="s">
        <v>40</v>
      </c>
      <c r="CF26" s="29">
        <f t="shared" si="32"/>
        <v>0</v>
      </c>
      <c r="CG26" s="29" t="s">
        <v>39</v>
      </c>
      <c r="CH26" s="29">
        <f t="shared" si="33"/>
        <v>3</v>
      </c>
      <c r="CI26" s="29" t="s">
        <v>40</v>
      </c>
      <c r="CJ26" s="29">
        <f t="shared" si="34"/>
        <v>0</v>
      </c>
      <c r="CK26" s="45">
        <f t="shared" si="43"/>
        <v>9</v>
      </c>
    </row>
    <row r="27" spans="1:89">
      <c r="A27" s="29">
        <v>1</v>
      </c>
      <c r="B27" s="29">
        <v>8</v>
      </c>
      <c r="C27" s="1" t="s">
        <v>10</v>
      </c>
      <c r="E27" s="28">
        <v>1</v>
      </c>
      <c r="F27" s="29">
        <v>4</v>
      </c>
      <c r="G27" s="44">
        <f t="shared" si="35"/>
        <v>11</v>
      </c>
      <c r="H27" s="29" t="s">
        <v>40</v>
      </c>
      <c r="I27" s="29">
        <f t="shared" si="2"/>
        <v>0</v>
      </c>
      <c r="J27" s="29" t="s">
        <v>40</v>
      </c>
      <c r="K27" s="29">
        <f t="shared" si="3"/>
        <v>0</v>
      </c>
      <c r="L27" s="29" t="s">
        <v>40</v>
      </c>
      <c r="M27" s="29">
        <f t="shared" si="4"/>
        <v>0</v>
      </c>
      <c r="N27" s="29" t="s">
        <v>40</v>
      </c>
      <c r="O27" s="29">
        <f t="shared" si="5"/>
        <v>0</v>
      </c>
      <c r="P27" s="45">
        <f t="shared" si="6"/>
        <v>0</v>
      </c>
      <c r="Q27" s="28">
        <v>3</v>
      </c>
      <c r="R27" s="29">
        <v>4</v>
      </c>
      <c r="S27" s="44">
        <f t="shared" si="36"/>
        <v>11</v>
      </c>
      <c r="T27" s="29" t="s">
        <v>40</v>
      </c>
      <c r="U27" s="29">
        <f t="shared" si="7"/>
        <v>0</v>
      </c>
      <c r="V27" s="29" t="s">
        <v>40</v>
      </c>
      <c r="W27" s="29">
        <f t="shared" si="8"/>
        <v>0</v>
      </c>
      <c r="X27" s="45">
        <f t="shared" si="9"/>
        <v>0</v>
      </c>
      <c r="Y27" s="28">
        <v>5</v>
      </c>
      <c r="Z27" s="29">
        <v>4</v>
      </c>
      <c r="AA27" s="44">
        <f t="shared" si="37"/>
        <v>11</v>
      </c>
      <c r="AB27" s="29" t="s">
        <v>40</v>
      </c>
      <c r="AC27" s="29">
        <f t="shared" si="10"/>
        <v>0</v>
      </c>
      <c r="AD27" s="29" t="s">
        <v>40</v>
      </c>
      <c r="AE27" s="29">
        <f t="shared" si="11"/>
        <v>0</v>
      </c>
      <c r="AF27" s="45">
        <f t="shared" si="44"/>
        <v>0</v>
      </c>
      <c r="AG27" s="28">
        <v>7</v>
      </c>
      <c r="AH27" s="29">
        <v>6</v>
      </c>
      <c r="AI27" s="44">
        <f t="shared" si="38"/>
        <v>9</v>
      </c>
      <c r="AJ27" s="29" t="s">
        <v>40</v>
      </c>
      <c r="AK27" s="29">
        <f t="shared" si="13"/>
        <v>0</v>
      </c>
      <c r="AL27" s="29" t="s">
        <v>40</v>
      </c>
      <c r="AM27" s="29">
        <f t="shared" si="14"/>
        <v>0</v>
      </c>
      <c r="AN27" s="45">
        <f t="shared" si="45"/>
        <v>0</v>
      </c>
      <c r="AO27" s="28">
        <v>9</v>
      </c>
      <c r="AP27" s="29">
        <v>10</v>
      </c>
      <c r="AQ27" s="44">
        <f t="shared" si="39"/>
        <v>5</v>
      </c>
      <c r="AR27" s="29" t="s">
        <v>40</v>
      </c>
      <c r="AS27" s="29">
        <f t="shared" si="16"/>
        <v>0</v>
      </c>
      <c r="AT27" s="29" t="s">
        <v>40</v>
      </c>
      <c r="AU27" s="29">
        <f t="shared" si="17"/>
        <v>0</v>
      </c>
      <c r="AV27" s="29" t="e">
        <f>IF(#REF!="Yes",3,0)</f>
        <v>#REF!</v>
      </c>
      <c r="AW27" s="45">
        <f t="shared" si="18"/>
        <v>0</v>
      </c>
      <c r="AX27" s="28">
        <v>11</v>
      </c>
      <c r="AY27" s="29">
        <v>10</v>
      </c>
      <c r="AZ27" s="44">
        <f t="shared" si="40"/>
        <v>5</v>
      </c>
      <c r="BA27" s="29" t="s">
        <v>40</v>
      </c>
      <c r="BB27" s="29">
        <f t="shared" si="19"/>
        <v>0</v>
      </c>
      <c r="BC27" s="29" t="s">
        <v>40</v>
      </c>
      <c r="BD27" s="29">
        <f t="shared" si="20"/>
        <v>0</v>
      </c>
      <c r="BE27" s="29" t="s">
        <v>40</v>
      </c>
      <c r="BF27" s="29">
        <f t="shared" si="21"/>
        <v>0</v>
      </c>
      <c r="BG27" s="29" t="s">
        <v>40</v>
      </c>
      <c r="BH27" s="29">
        <f t="shared" si="22"/>
        <v>0</v>
      </c>
      <c r="BI27" s="29" t="s">
        <v>40</v>
      </c>
      <c r="BJ27" s="29">
        <f t="shared" si="23"/>
        <v>0</v>
      </c>
      <c r="BK27" s="29" t="s">
        <v>40</v>
      </c>
      <c r="BL27" s="29">
        <f t="shared" si="24"/>
        <v>0</v>
      </c>
      <c r="BM27" s="29" t="s">
        <v>39</v>
      </c>
      <c r="BN27" s="29">
        <f t="shared" si="25"/>
        <v>3</v>
      </c>
      <c r="BO27" s="29" t="s">
        <v>40</v>
      </c>
      <c r="BP27" s="29">
        <f t="shared" si="26"/>
        <v>0</v>
      </c>
      <c r="BQ27" s="45">
        <f t="shared" si="41"/>
        <v>3</v>
      </c>
      <c r="BR27" s="28">
        <v>13</v>
      </c>
      <c r="BS27" s="29">
        <v>8</v>
      </c>
      <c r="BT27" s="44">
        <f t="shared" si="42"/>
        <v>7</v>
      </c>
      <c r="BU27" s="29" t="s">
        <v>40</v>
      </c>
      <c r="BV27" s="29">
        <f t="shared" si="27"/>
        <v>0</v>
      </c>
      <c r="BW27" s="29" t="s">
        <v>40</v>
      </c>
      <c r="BX27" s="29">
        <f t="shared" si="28"/>
        <v>0</v>
      </c>
      <c r="BY27" s="29" t="s">
        <v>40</v>
      </c>
      <c r="BZ27" s="29">
        <f t="shared" si="29"/>
        <v>0</v>
      </c>
      <c r="CA27" s="29" t="s">
        <v>40</v>
      </c>
      <c r="CB27" s="29">
        <f t="shared" si="30"/>
        <v>0</v>
      </c>
      <c r="CC27" s="29" t="s">
        <v>39</v>
      </c>
      <c r="CD27" s="29">
        <f t="shared" si="31"/>
        <v>3</v>
      </c>
      <c r="CE27" s="29" t="s">
        <v>40</v>
      </c>
      <c r="CF27" s="29">
        <f t="shared" si="32"/>
        <v>0</v>
      </c>
      <c r="CG27" s="29" t="s">
        <v>39</v>
      </c>
      <c r="CH27" s="29">
        <f t="shared" si="33"/>
        <v>3</v>
      </c>
      <c r="CI27" s="29" t="s">
        <v>40</v>
      </c>
      <c r="CJ27" s="29">
        <f t="shared" si="34"/>
        <v>0</v>
      </c>
      <c r="CK27" s="45">
        <f t="shared" si="43"/>
        <v>6</v>
      </c>
    </row>
    <row r="28" spans="1:89">
      <c r="A28" s="29">
        <v>2</v>
      </c>
      <c r="B28" s="29">
        <v>2</v>
      </c>
      <c r="C28" s="1" t="s">
        <v>13</v>
      </c>
      <c r="E28" s="28">
        <v>1</v>
      </c>
      <c r="F28" s="29">
        <v>10</v>
      </c>
      <c r="G28" s="44">
        <f t="shared" si="35"/>
        <v>5</v>
      </c>
      <c r="H28" s="29" t="s">
        <v>40</v>
      </c>
      <c r="I28" s="29">
        <f t="shared" si="2"/>
        <v>0</v>
      </c>
      <c r="J28" s="29" t="s">
        <v>40</v>
      </c>
      <c r="K28" s="29">
        <f t="shared" si="3"/>
        <v>0</v>
      </c>
      <c r="L28" s="29" t="s">
        <v>40</v>
      </c>
      <c r="M28" s="29">
        <f t="shared" si="4"/>
        <v>0</v>
      </c>
      <c r="N28" s="29" t="s">
        <v>40</v>
      </c>
      <c r="O28" s="29">
        <f t="shared" si="5"/>
        <v>0</v>
      </c>
      <c r="P28" s="45">
        <f>I28+K28+M28+O28</f>
        <v>0</v>
      </c>
      <c r="Q28" s="28">
        <v>3</v>
      </c>
      <c r="R28" s="29">
        <v>6</v>
      </c>
      <c r="S28" s="44">
        <f t="shared" si="36"/>
        <v>9</v>
      </c>
      <c r="T28" s="29" t="s">
        <v>40</v>
      </c>
      <c r="U28" s="29">
        <f t="shared" si="7"/>
        <v>0</v>
      </c>
      <c r="V28" s="29" t="s">
        <v>40</v>
      </c>
      <c r="W28" s="29">
        <f t="shared" si="8"/>
        <v>0</v>
      </c>
      <c r="X28" s="45">
        <f t="shared" si="9"/>
        <v>0</v>
      </c>
      <c r="Y28" s="28">
        <v>5</v>
      </c>
      <c r="Z28" s="29">
        <v>7</v>
      </c>
      <c r="AA28" s="44">
        <f t="shared" si="37"/>
        <v>8</v>
      </c>
      <c r="AB28" s="29" t="s">
        <v>40</v>
      </c>
      <c r="AC28" s="29">
        <f t="shared" si="10"/>
        <v>0</v>
      </c>
      <c r="AD28" s="29" t="s">
        <v>40</v>
      </c>
      <c r="AE28" s="29">
        <f t="shared" si="11"/>
        <v>0</v>
      </c>
      <c r="AF28" s="45">
        <f t="shared" si="44"/>
        <v>0</v>
      </c>
      <c r="AG28" s="28">
        <v>7</v>
      </c>
      <c r="AH28" s="29">
        <v>12</v>
      </c>
      <c r="AI28" s="44">
        <f t="shared" si="38"/>
        <v>3</v>
      </c>
      <c r="AJ28" s="29" t="s">
        <v>39</v>
      </c>
      <c r="AK28" s="29">
        <f t="shared" si="13"/>
        <v>3</v>
      </c>
      <c r="AL28" s="29" t="s">
        <v>40</v>
      </c>
      <c r="AM28" s="29">
        <f t="shared" si="14"/>
        <v>0</v>
      </c>
      <c r="AN28" s="45">
        <f t="shared" si="45"/>
        <v>3</v>
      </c>
      <c r="AO28" s="28">
        <v>9</v>
      </c>
      <c r="AP28" s="29">
        <v>5</v>
      </c>
      <c r="AQ28" s="44">
        <f t="shared" si="39"/>
        <v>10</v>
      </c>
      <c r="AR28" s="29" t="s">
        <v>40</v>
      </c>
      <c r="AS28" s="29">
        <f t="shared" si="16"/>
        <v>0</v>
      </c>
      <c r="AT28" s="29" t="s">
        <v>40</v>
      </c>
      <c r="AU28" s="29">
        <f t="shared" si="17"/>
        <v>0</v>
      </c>
      <c r="AV28" s="29" t="e">
        <f>IF(#REF!="Yes",3,0)</f>
        <v>#REF!</v>
      </c>
      <c r="AW28" s="45">
        <f t="shared" si="18"/>
        <v>0</v>
      </c>
      <c r="AX28" s="28">
        <v>11</v>
      </c>
      <c r="AY28" s="29">
        <v>8</v>
      </c>
      <c r="AZ28" s="44">
        <f t="shared" si="40"/>
        <v>7</v>
      </c>
      <c r="BA28" s="29" t="s">
        <v>39</v>
      </c>
      <c r="BB28" s="29">
        <f t="shared" si="19"/>
        <v>3</v>
      </c>
      <c r="BC28" s="29" t="s">
        <v>40</v>
      </c>
      <c r="BD28" s="29">
        <f t="shared" si="20"/>
        <v>0</v>
      </c>
      <c r="BE28" s="29" t="s">
        <v>40</v>
      </c>
      <c r="BF28" s="29">
        <f t="shared" si="21"/>
        <v>0</v>
      </c>
      <c r="BG28" s="29" t="s">
        <v>40</v>
      </c>
      <c r="BH28" s="29">
        <f t="shared" si="22"/>
        <v>0</v>
      </c>
      <c r="BI28" s="29" t="s">
        <v>40</v>
      </c>
      <c r="BJ28" s="29">
        <f t="shared" si="23"/>
        <v>0</v>
      </c>
      <c r="BK28" s="29" t="s">
        <v>40</v>
      </c>
      <c r="BL28" s="29">
        <f t="shared" si="24"/>
        <v>0</v>
      </c>
      <c r="BM28" s="29" t="s">
        <v>40</v>
      </c>
      <c r="BN28" s="29">
        <f t="shared" si="25"/>
        <v>0</v>
      </c>
      <c r="BO28" s="29" t="s">
        <v>40</v>
      </c>
      <c r="BP28" s="29">
        <f t="shared" si="26"/>
        <v>0</v>
      </c>
      <c r="BQ28" s="45">
        <f t="shared" si="41"/>
        <v>3</v>
      </c>
      <c r="BR28" s="28">
        <v>13</v>
      </c>
      <c r="BS28" s="29">
        <v>10</v>
      </c>
      <c r="BT28" s="44">
        <f t="shared" si="42"/>
        <v>5</v>
      </c>
      <c r="BU28" s="29" t="s">
        <v>40</v>
      </c>
      <c r="BV28" s="29">
        <f t="shared" si="27"/>
        <v>0</v>
      </c>
      <c r="BW28" s="29" t="s">
        <v>40</v>
      </c>
      <c r="BX28" s="29">
        <f t="shared" si="28"/>
        <v>0</v>
      </c>
      <c r="BY28" s="29" t="s">
        <v>40</v>
      </c>
      <c r="BZ28" s="29">
        <f t="shared" si="29"/>
        <v>0</v>
      </c>
      <c r="CA28" s="29" t="s">
        <v>40</v>
      </c>
      <c r="CB28" s="29">
        <f t="shared" si="30"/>
        <v>0</v>
      </c>
      <c r="CC28" s="29" t="s">
        <v>40</v>
      </c>
      <c r="CD28" s="29">
        <f t="shared" si="31"/>
        <v>0</v>
      </c>
      <c r="CE28" s="29" t="s">
        <v>40</v>
      </c>
      <c r="CF28" s="29">
        <f t="shared" si="32"/>
        <v>0</v>
      </c>
      <c r="CG28" s="29" t="s">
        <v>40</v>
      </c>
      <c r="CH28" s="29">
        <f t="shared" si="33"/>
        <v>0</v>
      </c>
      <c r="CI28" s="29" t="s">
        <v>40</v>
      </c>
      <c r="CJ28" s="29">
        <f t="shared" si="34"/>
        <v>0</v>
      </c>
      <c r="CK28" s="45">
        <f t="shared" si="43"/>
        <v>0</v>
      </c>
    </row>
    <row r="29" spans="1:89">
      <c r="A29" s="29">
        <v>2</v>
      </c>
      <c r="B29" s="29">
        <v>3</v>
      </c>
      <c r="C29" s="1" t="s">
        <v>16</v>
      </c>
      <c r="E29" s="28">
        <v>1</v>
      </c>
      <c r="F29" s="29">
        <v>13</v>
      </c>
      <c r="G29" s="44">
        <f t="shared" si="35"/>
        <v>2</v>
      </c>
      <c r="H29" s="29" t="s">
        <v>40</v>
      </c>
      <c r="I29" s="29">
        <f t="shared" si="2"/>
        <v>0</v>
      </c>
      <c r="J29" s="29" t="s">
        <v>40</v>
      </c>
      <c r="K29" s="29">
        <f t="shared" si="3"/>
        <v>0</v>
      </c>
      <c r="L29" s="29" t="s">
        <v>40</v>
      </c>
      <c r="M29" s="29">
        <f t="shared" si="4"/>
        <v>0</v>
      </c>
      <c r="N29" s="29" t="s">
        <v>40</v>
      </c>
      <c r="O29" s="29">
        <f t="shared" si="5"/>
        <v>0</v>
      </c>
      <c r="P29" s="45">
        <f t="shared" si="6"/>
        <v>0</v>
      </c>
      <c r="Q29" s="28">
        <v>3</v>
      </c>
      <c r="R29" s="29">
        <v>13</v>
      </c>
      <c r="S29" s="44">
        <f t="shared" si="36"/>
        <v>2</v>
      </c>
      <c r="T29" s="29" t="s">
        <v>40</v>
      </c>
      <c r="U29" s="29">
        <f t="shared" si="7"/>
        <v>0</v>
      </c>
      <c r="V29" s="29" t="s">
        <v>40</v>
      </c>
      <c r="W29" s="29">
        <f t="shared" si="8"/>
        <v>0</v>
      </c>
      <c r="X29" s="45">
        <f t="shared" si="9"/>
        <v>0</v>
      </c>
      <c r="Y29" s="28">
        <v>5</v>
      </c>
      <c r="Z29" s="29">
        <v>11</v>
      </c>
      <c r="AA29" s="44">
        <f t="shared" si="37"/>
        <v>4</v>
      </c>
      <c r="AB29" s="29" t="s">
        <v>40</v>
      </c>
      <c r="AC29" s="29">
        <f t="shared" si="10"/>
        <v>0</v>
      </c>
      <c r="AD29" s="29" t="s">
        <v>40</v>
      </c>
      <c r="AE29" s="29">
        <f t="shared" si="11"/>
        <v>0</v>
      </c>
      <c r="AF29" s="45">
        <f t="shared" si="44"/>
        <v>0</v>
      </c>
      <c r="AG29" s="28">
        <v>7</v>
      </c>
      <c r="AH29" s="29">
        <v>13</v>
      </c>
      <c r="AI29" s="44">
        <f t="shared" si="38"/>
        <v>2</v>
      </c>
      <c r="AJ29" s="29" t="s">
        <v>40</v>
      </c>
      <c r="AK29" s="29">
        <f t="shared" si="13"/>
        <v>0</v>
      </c>
      <c r="AL29" s="29" t="s">
        <v>40</v>
      </c>
      <c r="AM29" s="29">
        <f t="shared" si="14"/>
        <v>0</v>
      </c>
      <c r="AN29" s="45">
        <f t="shared" si="45"/>
        <v>0</v>
      </c>
      <c r="AO29" s="28">
        <v>9</v>
      </c>
      <c r="AP29" s="29">
        <v>13</v>
      </c>
      <c r="AQ29" s="44">
        <f t="shared" si="39"/>
        <v>2</v>
      </c>
      <c r="AR29" s="29" t="s">
        <v>40</v>
      </c>
      <c r="AS29" s="29">
        <f t="shared" si="16"/>
        <v>0</v>
      </c>
      <c r="AT29" s="29" t="s">
        <v>40</v>
      </c>
      <c r="AU29" s="29">
        <f t="shared" si="17"/>
        <v>0</v>
      </c>
      <c r="AV29" s="29" t="e">
        <f>IF(#REF!="Yes",3,0)</f>
        <v>#REF!</v>
      </c>
      <c r="AW29" s="45">
        <f t="shared" si="18"/>
        <v>0</v>
      </c>
      <c r="AX29" s="28">
        <v>11</v>
      </c>
      <c r="AY29" s="29">
        <v>13</v>
      </c>
      <c r="AZ29" s="44">
        <f t="shared" si="40"/>
        <v>2</v>
      </c>
      <c r="BA29" s="29" t="s">
        <v>39</v>
      </c>
      <c r="BB29" s="29">
        <f t="shared" si="19"/>
        <v>3</v>
      </c>
      <c r="BC29" s="29" t="s">
        <v>40</v>
      </c>
      <c r="BD29" s="29">
        <f t="shared" si="20"/>
        <v>0</v>
      </c>
      <c r="BE29" s="29" t="s">
        <v>40</v>
      </c>
      <c r="BF29" s="29">
        <f t="shared" si="21"/>
        <v>0</v>
      </c>
      <c r="BG29" s="29" t="s">
        <v>40</v>
      </c>
      <c r="BH29" s="29">
        <f t="shared" si="22"/>
        <v>0</v>
      </c>
      <c r="BI29" s="29" t="s">
        <v>39</v>
      </c>
      <c r="BJ29" s="29">
        <f t="shared" si="23"/>
        <v>3</v>
      </c>
      <c r="BK29" s="29" t="s">
        <v>40</v>
      </c>
      <c r="BL29" s="29">
        <f t="shared" si="24"/>
        <v>0</v>
      </c>
      <c r="BM29" s="29" t="s">
        <v>40</v>
      </c>
      <c r="BN29" s="29">
        <f t="shared" si="25"/>
        <v>0</v>
      </c>
      <c r="BO29" s="29" t="s">
        <v>40</v>
      </c>
      <c r="BP29" s="29">
        <f t="shared" si="26"/>
        <v>0</v>
      </c>
      <c r="BQ29" s="45">
        <f t="shared" si="41"/>
        <v>6</v>
      </c>
      <c r="BR29" s="28">
        <v>13</v>
      </c>
      <c r="BS29" s="29">
        <v>14</v>
      </c>
      <c r="BT29" s="44">
        <f t="shared" si="42"/>
        <v>1</v>
      </c>
      <c r="BU29" s="29" t="s">
        <v>40</v>
      </c>
      <c r="BV29" s="29">
        <f t="shared" si="27"/>
        <v>0</v>
      </c>
      <c r="BW29" s="29" t="s">
        <v>40</v>
      </c>
      <c r="BX29" s="29">
        <f t="shared" si="28"/>
        <v>0</v>
      </c>
      <c r="BY29" s="29" t="s">
        <v>40</v>
      </c>
      <c r="BZ29" s="29">
        <f t="shared" si="29"/>
        <v>0</v>
      </c>
      <c r="CA29" s="29" t="s">
        <v>40</v>
      </c>
      <c r="CB29" s="29">
        <f t="shared" si="30"/>
        <v>0</v>
      </c>
      <c r="CC29" s="29" t="s">
        <v>40</v>
      </c>
      <c r="CD29" s="29">
        <f t="shared" si="31"/>
        <v>0</v>
      </c>
      <c r="CE29" s="29" t="s">
        <v>40</v>
      </c>
      <c r="CF29" s="29">
        <f t="shared" si="32"/>
        <v>0</v>
      </c>
      <c r="CG29" s="29" t="s">
        <v>40</v>
      </c>
      <c r="CH29" s="29">
        <f t="shared" si="33"/>
        <v>0</v>
      </c>
      <c r="CI29" s="29" t="s">
        <v>40</v>
      </c>
      <c r="CJ29" s="29">
        <f t="shared" si="34"/>
        <v>0</v>
      </c>
      <c r="CK29" s="45">
        <f t="shared" si="43"/>
        <v>0</v>
      </c>
    </row>
    <row r="30" spans="1:89">
      <c r="A30" s="29">
        <v>2</v>
      </c>
      <c r="B30" s="29">
        <v>4</v>
      </c>
      <c r="C30" s="1" t="s">
        <v>15</v>
      </c>
      <c r="E30" s="28">
        <v>1</v>
      </c>
      <c r="F30" s="29">
        <v>11</v>
      </c>
      <c r="G30" s="44">
        <f t="shared" si="35"/>
        <v>4</v>
      </c>
      <c r="H30" s="29" t="s">
        <v>40</v>
      </c>
      <c r="I30" s="29">
        <f t="shared" si="2"/>
        <v>0</v>
      </c>
      <c r="J30" s="29" t="s">
        <v>40</v>
      </c>
      <c r="K30" s="29">
        <f t="shared" si="3"/>
        <v>0</v>
      </c>
      <c r="L30" s="29" t="s">
        <v>40</v>
      </c>
      <c r="M30" s="29">
        <f t="shared" si="4"/>
        <v>0</v>
      </c>
      <c r="N30" s="29" t="s">
        <v>40</v>
      </c>
      <c r="O30" s="29">
        <f t="shared" si="5"/>
        <v>0</v>
      </c>
      <c r="P30" s="45">
        <f t="shared" si="6"/>
        <v>0</v>
      </c>
      <c r="Q30" s="28">
        <v>3</v>
      </c>
      <c r="R30" s="29">
        <v>8</v>
      </c>
      <c r="S30" s="44">
        <f t="shared" si="36"/>
        <v>7</v>
      </c>
      <c r="T30" s="29" t="s">
        <v>40</v>
      </c>
      <c r="U30" s="29">
        <f t="shared" si="7"/>
        <v>0</v>
      </c>
      <c r="V30" s="29" t="s">
        <v>40</v>
      </c>
      <c r="W30" s="29">
        <f t="shared" si="8"/>
        <v>0</v>
      </c>
      <c r="X30" s="45">
        <f t="shared" si="9"/>
        <v>0</v>
      </c>
      <c r="Y30" s="28">
        <v>5</v>
      </c>
      <c r="Z30" s="29">
        <v>13</v>
      </c>
      <c r="AA30" s="44">
        <f t="shared" si="37"/>
        <v>2</v>
      </c>
      <c r="AB30" s="29" t="s">
        <v>40</v>
      </c>
      <c r="AC30" s="29">
        <f t="shared" si="10"/>
        <v>0</v>
      </c>
      <c r="AD30" s="29" t="s">
        <v>40</v>
      </c>
      <c r="AE30" s="29">
        <f t="shared" si="11"/>
        <v>0</v>
      </c>
      <c r="AF30" s="45">
        <f t="shared" si="44"/>
        <v>0</v>
      </c>
      <c r="AG30" s="28">
        <v>7</v>
      </c>
      <c r="AH30" s="29">
        <v>10</v>
      </c>
      <c r="AI30" s="44">
        <f t="shared" si="38"/>
        <v>5</v>
      </c>
      <c r="AJ30" s="29" t="s">
        <v>40</v>
      </c>
      <c r="AK30" s="29">
        <f t="shared" si="13"/>
        <v>0</v>
      </c>
      <c r="AL30" s="29" t="s">
        <v>40</v>
      </c>
      <c r="AM30" s="29">
        <f t="shared" si="14"/>
        <v>0</v>
      </c>
      <c r="AN30" s="45">
        <f t="shared" si="45"/>
        <v>0</v>
      </c>
      <c r="AO30" s="28">
        <v>9</v>
      </c>
      <c r="AP30" s="29">
        <v>9</v>
      </c>
      <c r="AQ30" s="44">
        <f t="shared" si="39"/>
        <v>6</v>
      </c>
      <c r="AR30" s="29" t="s">
        <v>39</v>
      </c>
      <c r="AS30" s="29">
        <f t="shared" si="16"/>
        <v>3</v>
      </c>
      <c r="AT30" s="29" t="s">
        <v>40</v>
      </c>
      <c r="AU30" s="29">
        <f t="shared" si="17"/>
        <v>0</v>
      </c>
      <c r="AV30" s="29" t="e">
        <f>IF(#REF!="Yes",3,0)</f>
        <v>#REF!</v>
      </c>
      <c r="AW30" s="45">
        <f t="shared" si="18"/>
        <v>3</v>
      </c>
      <c r="AX30" s="28">
        <v>11</v>
      </c>
      <c r="AY30" s="29">
        <v>12</v>
      </c>
      <c r="AZ30" s="44">
        <f t="shared" si="40"/>
        <v>3</v>
      </c>
      <c r="BA30" s="29" t="s">
        <v>39</v>
      </c>
      <c r="BB30" s="29">
        <f t="shared" si="19"/>
        <v>3</v>
      </c>
      <c r="BC30" s="29" t="s">
        <v>40</v>
      </c>
      <c r="BD30" s="29">
        <f t="shared" si="20"/>
        <v>0</v>
      </c>
      <c r="BE30" s="29" t="s">
        <v>39</v>
      </c>
      <c r="BF30" s="29">
        <f t="shared" si="21"/>
        <v>3</v>
      </c>
      <c r="BG30" s="29" t="s">
        <v>40</v>
      </c>
      <c r="BH30" s="29">
        <f t="shared" si="22"/>
        <v>0</v>
      </c>
      <c r="BI30" s="29" t="s">
        <v>40</v>
      </c>
      <c r="BJ30" s="29">
        <f t="shared" si="23"/>
        <v>0</v>
      </c>
      <c r="BK30" s="29" t="s">
        <v>40</v>
      </c>
      <c r="BL30" s="29">
        <f t="shared" si="24"/>
        <v>0</v>
      </c>
      <c r="BM30" s="29" t="s">
        <v>39</v>
      </c>
      <c r="BN30" s="29">
        <f t="shared" si="25"/>
        <v>3</v>
      </c>
      <c r="BO30" s="29" t="s">
        <v>40</v>
      </c>
      <c r="BP30" s="29">
        <f t="shared" si="26"/>
        <v>0</v>
      </c>
      <c r="BQ30" s="45">
        <f t="shared" si="41"/>
        <v>9</v>
      </c>
      <c r="BR30" s="28">
        <v>13</v>
      </c>
      <c r="BS30" s="29">
        <v>11</v>
      </c>
      <c r="BT30" s="44">
        <f t="shared" si="42"/>
        <v>4</v>
      </c>
      <c r="BU30" s="29" t="s">
        <v>40</v>
      </c>
      <c r="BV30" s="29">
        <f t="shared" si="27"/>
        <v>0</v>
      </c>
      <c r="BW30" s="29" t="s">
        <v>40</v>
      </c>
      <c r="BX30" s="29">
        <f t="shared" si="28"/>
        <v>0</v>
      </c>
      <c r="BY30" s="29" t="s">
        <v>40</v>
      </c>
      <c r="BZ30" s="29">
        <f t="shared" si="29"/>
        <v>0</v>
      </c>
      <c r="CA30" s="29" t="s">
        <v>40</v>
      </c>
      <c r="CB30" s="29">
        <f t="shared" si="30"/>
        <v>0</v>
      </c>
      <c r="CC30" s="29" t="s">
        <v>40</v>
      </c>
      <c r="CD30" s="29">
        <f t="shared" si="31"/>
        <v>0</v>
      </c>
      <c r="CE30" s="29" t="s">
        <v>40</v>
      </c>
      <c r="CF30" s="29">
        <f t="shared" si="32"/>
        <v>0</v>
      </c>
      <c r="CG30" s="29" t="s">
        <v>40</v>
      </c>
      <c r="CH30" s="29">
        <f t="shared" si="33"/>
        <v>0</v>
      </c>
      <c r="CI30" s="29" t="s">
        <v>40</v>
      </c>
      <c r="CJ30" s="29">
        <f t="shared" si="34"/>
        <v>0</v>
      </c>
      <c r="CK30" s="45">
        <f t="shared" si="43"/>
        <v>0</v>
      </c>
    </row>
    <row r="31" spans="1:89">
      <c r="A31" s="29">
        <v>2</v>
      </c>
      <c r="B31" s="29">
        <v>5</v>
      </c>
      <c r="C31" s="1" t="s">
        <v>14</v>
      </c>
      <c r="E31" s="28">
        <v>1</v>
      </c>
      <c r="F31" s="29">
        <v>14</v>
      </c>
      <c r="G31" s="44">
        <f t="shared" si="35"/>
        <v>1</v>
      </c>
      <c r="H31" s="29" t="s">
        <v>39</v>
      </c>
      <c r="I31" s="29">
        <f t="shared" si="2"/>
        <v>3</v>
      </c>
      <c r="J31" s="29" t="s">
        <v>39</v>
      </c>
      <c r="K31" s="29">
        <f t="shared" si="3"/>
        <v>3</v>
      </c>
      <c r="L31" s="29" t="s">
        <v>40</v>
      </c>
      <c r="M31" s="29">
        <f t="shared" si="4"/>
        <v>0</v>
      </c>
      <c r="N31" s="29" t="s">
        <v>39</v>
      </c>
      <c r="O31" s="29">
        <f t="shared" si="5"/>
        <v>3</v>
      </c>
      <c r="P31" s="45">
        <f t="shared" si="6"/>
        <v>9</v>
      </c>
      <c r="Q31" s="28">
        <v>3</v>
      </c>
      <c r="R31" s="29">
        <v>11</v>
      </c>
      <c r="S31" s="44">
        <f t="shared" si="36"/>
        <v>4</v>
      </c>
      <c r="T31" s="29" t="s">
        <v>40</v>
      </c>
      <c r="U31" s="29">
        <f t="shared" si="7"/>
        <v>0</v>
      </c>
      <c r="V31" s="29" t="s">
        <v>40</v>
      </c>
      <c r="W31" s="29">
        <f t="shared" si="8"/>
        <v>0</v>
      </c>
      <c r="X31" s="45">
        <f t="shared" si="9"/>
        <v>0</v>
      </c>
      <c r="Y31" s="28">
        <v>5</v>
      </c>
      <c r="Z31" s="29">
        <v>12</v>
      </c>
      <c r="AA31" s="44">
        <f t="shared" si="37"/>
        <v>3</v>
      </c>
      <c r="AB31" s="29" t="s">
        <v>39</v>
      </c>
      <c r="AC31" s="29">
        <f t="shared" si="10"/>
        <v>3</v>
      </c>
      <c r="AD31" s="29" t="s">
        <v>40</v>
      </c>
      <c r="AE31" s="29">
        <f t="shared" si="11"/>
        <v>0</v>
      </c>
      <c r="AF31" s="45">
        <f t="shared" si="44"/>
        <v>3</v>
      </c>
      <c r="AG31" s="28">
        <v>7</v>
      </c>
      <c r="AH31" s="29">
        <v>9</v>
      </c>
      <c r="AI31" s="44">
        <f t="shared" si="38"/>
        <v>6</v>
      </c>
      <c r="AJ31" s="29" t="s">
        <v>39</v>
      </c>
      <c r="AK31" s="29">
        <f t="shared" si="13"/>
        <v>3</v>
      </c>
      <c r="AL31" s="29" t="s">
        <v>39</v>
      </c>
      <c r="AM31" s="29">
        <f t="shared" si="14"/>
        <v>3</v>
      </c>
      <c r="AN31" s="45">
        <f t="shared" si="45"/>
        <v>6</v>
      </c>
      <c r="AO31" s="28">
        <v>9</v>
      </c>
      <c r="AP31" s="29">
        <v>14</v>
      </c>
      <c r="AQ31" s="44">
        <f t="shared" si="39"/>
        <v>1</v>
      </c>
      <c r="AR31" s="29" t="s">
        <v>39</v>
      </c>
      <c r="AS31" s="29">
        <f t="shared" si="16"/>
        <v>3</v>
      </c>
      <c r="AT31" s="29" t="s">
        <v>39</v>
      </c>
      <c r="AU31" s="29">
        <f t="shared" si="17"/>
        <v>3</v>
      </c>
      <c r="AV31" s="29" t="e">
        <f>IF(#REF!="Yes",3,0)</f>
        <v>#REF!</v>
      </c>
      <c r="AW31" s="45">
        <f t="shared" si="18"/>
        <v>6</v>
      </c>
      <c r="AX31" s="28">
        <v>11</v>
      </c>
      <c r="AY31" s="29"/>
      <c r="AZ31" s="44" t="b">
        <f t="shared" si="40"/>
        <v>0</v>
      </c>
      <c r="BA31" s="29" t="s">
        <v>40</v>
      </c>
      <c r="BB31" s="29">
        <f t="shared" si="19"/>
        <v>0</v>
      </c>
      <c r="BC31" s="29" t="s">
        <v>40</v>
      </c>
      <c r="BD31" s="29">
        <f t="shared" si="20"/>
        <v>0</v>
      </c>
      <c r="BE31" s="29" t="s">
        <v>40</v>
      </c>
      <c r="BF31" s="29">
        <f t="shared" si="21"/>
        <v>0</v>
      </c>
      <c r="BG31" s="29" t="s">
        <v>40</v>
      </c>
      <c r="BH31" s="29">
        <f t="shared" si="22"/>
        <v>0</v>
      </c>
      <c r="BI31" s="29" t="s">
        <v>40</v>
      </c>
      <c r="BJ31" s="29">
        <f t="shared" si="23"/>
        <v>0</v>
      </c>
      <c r="BK31" s="29" t="s">
        <v>40</v>
      </c>
      <c r="BL31" s="29">
        <f t="shared" si="24"/>
        <v>0</v>
      </c>
      <c r="BM31" s="29" t="s">
        <v>40</v>
      </c>
      <c r="BN31" s="29">
        <f t="shared" si="25"/>
        <v>0</v>
      </c>
      <c r="BO31" s="29" t="s">
        <v>40</v>
      </c>
      <c r="BP31" s="29">
        <f t="shared" si="26"/>
        <v>0</v>
      </c>
      <c r="BQ31" s="45">
        <f t="shared" si="41"/>
        <v>0</v>
      </c>
      <c r="BR31" s="28">
        <v>13</v>
      </c>
      <c r="BS31" s="29">
        <v>13</v>
      </c>
      <c r="BT31" s="44">
        <f t="shared" si="42"/>
        <v>2</v>
      </c>
      <c r="BU31" s="29" t="s">
        <v>40</v>
      </c>
      <c r="BV31" s="29">
        <f t="shared" si="27"/>
        <v>0</v>
      </c>
      <c r="BW31" s="29" t="s">
        <v>40</v>
      </c>
      <c r="BX31" s="29">
        <f t="shared" si="28"/>
        <v>0</v>
      </c>
      <c r="BY31" s="29" t="s">
        <v>39</v>
      </c>
      <c r="BZ31" s="29">
        <f t="shared" si="29"/>
        <v>3</v>
      </c>
      <c r="CA31" s="29" t="s">
        <v>40</v>
      </c>
      <c r="CB31" s="29">
        <f t="shared" si="30"/>
        <v>0</v>
      </c>
      <c r="CC31" s="29" t="s">
        <v>39</v>
      </c>
      <c r="CD31" s="29">
        <f t="shared" si="31"/>
        <v>3</v>
      </c>
      <c r="CE31" s="29" t="s">
        <v>39</v>
      </c>
      <c r="CF31" s="29">
        <f t="shared" si="32"/>
        <v>3</v>
      </c>
      <c r="CG31" s="29" t="s">
        <v>39</v>
      </c>
      <c r="CH31" s="29">
        <f t="shared" si="33"/>
        <v>3</v>
      </c>
      <c r="CI31" s="29" t="s">
        <v>40</v>
      </c>
      <c r="CJ31" s="29">
        <f t="shared" si="34"/>
        <v>0</v>
      </c>
      <c r="CK31" s="45">
        <f t="shared" si="43"/>
        <v>12</v>
      </c>
    </row>
    <row r="32" spans="1:89">
      <c r="A32" s="29">
        <v>2</v>
      </c>
      <c r="B32" s="29">
        <v>6</v>
      </c>
      <c r="C32" s="1" t="s">
        <v>9</v>
      </c>
      <c r="E32" s="28">
        <v>1</v>
      </c>
      <c r="F32" s="29">
        <v>9</v>
      </c>
      <c r="G32" s="44">
        <f t="shared" si="35"/>
        <v>6</v>
      </c>
      <c r="H32" s="29" t="s">
        <v>39</v>
      </c>
      <c r="I32" s="29">
        <f t="shared" si="2"/>
        <v>3</v>
      </c>
      <c r="J32" s="29" t="s">
        <v>40</v>
      </c>
      <c r="K32" s="29">
        <f t="shared" si="3"/>
        <v>0</v>
      </c>
      <c r="L32" s="29" t="s">
        <v>40</v>
      </c>
      <c r="M32" s="29">
        <f t="shared" si="4"/>
        <v>0</v>
      </c>
      <c r="N32" s="29" t="s">
        <v>40</v>
      </c>
      <c r="O32" s="29">
        <f t="shared" si="5"/>
        <v>0</v>
      </c>
      <c r="P32" s="45">
        <f t="shared" si="6"/>
        <v>3</v>
      </c>
      <c r="Q32" s="28">
        <v>3</v>
      </c>
      <c r="R32" s="29">
        <v>5</v>
      </c>
      <c r="S32" s="44">
        <f t="shared" si="36"/>
        <v>10</v>
      </c>
      <c r="T32" s="29" t="s">
        <v>40</v>
      </c>
      <c r="U32" s="29">
        <f t="shared" si="7"/>
        <v>0</v>
      </c>
      <c r="V32" s="29" t="s">
        <v>39</v>
      </c>
      <c r="W32" s="29">
        <f t="shared" si="8"/>
        <v>3</v>
      </c>
      <c r="X32" s="45">
        <f t="shared" si="9"/>
        <v>3</v>
      </c>
      <c r="Y32" s="28">
        <v>5</v>
      </c>
      <c r="Z32" s="29">
        <v>10</v>
      </c>
      <c r="AA32" s="44">
        <f t="shared" si="37"/>
        <v>5</v>
      </c>
      <c r="AB32" s="29" t="s">
        <v>40</v>
      </c>
      <c r="AC32" s="29">
        <f t="shared" si="10"/>
        <v>0</v>
      </c>
      <c r="AD32" s="29" t="s">
        <v>40</v>
      </c>
      <c r="AE32" s="29">
        <f t="shared" si="11"/>
        <v>0</v>
      </c>
      <c r="AF32" s="45">
        <f t="shared" si="44"/>
        <v>0</v>
      </c>
      <c r="AG32" s="28">
        <v>7</v>
      </c>
      <c r="AH32" s="29">
        <v>14</v>
      </c>
      <c r="AI32" s="44">
        <f t="shared" si="38"/>
        <v>1</v>
      </c>
      <c r="AJ32" s="29" t="s">
        <v>39</v>
      </c>
      <c r="AK32" s="29">
        <f t="shared" si="13"/>
        <v>3</v>
      </c>
      <c r="AL32" s="29" t="s">
        <v>40</v>
      </c>
      <c r="AM32" s="29">
        <f t="shared" si="14"/>
        <v>0</v>
      </c>
      <c r="AN32" s="45">
        <f t="shared" si="45"/>
        <v>3</v>
      </c>
      <c r="AO32" s="28">
        <v>9</v>
      </c>
      <c r="AP32" s="29">
        <v>4</v>
      </c>
      <c r="AQ32" s="44">
        <f t="shared" si="39"/>
        <v>11</v>
      </c>
      <c r="AR32" s="29" t="s">
        <v>39</v>
      </c>
      <c r="AS32" s="29">
        <f t="shared" si="16"/>
        <v>3</v>
      </c>
      <c r="AT32" s="29" t="s">
        <v>40</v>
      </c>
      <c r="AU32" s="29">
        <f t="shared" si="17"/>
        <v>0</v>
      </c>
      <c r="AV32" s="29" t="e">
        <f>IF(#REF!="Yes",3,0)</f>
        <v>#REF!</v>
      </c>
      <c r="AW32" s="45">
        <f t="shared" si="18"/>
        <v>3</v>
      </c>
      <c r="AX32" s="28">
        <v>11</v>
      </c>
      <c r="AY32" s="29">
        <v>7</v>
      </c>
      <c r="AZ32" s="44">
        <f t="shared" si="40"/>
        <v>8</v>
      </c>
      <c r="BA32" s="29" t="s">
        <v>39</v>
      </c>
      <c r="BB32" s="29">
        <f t="shared" si="19"/>
        <v>3</v>
      </c>
      <c r="BC32" s="29" t="s">
        <v>40</v>
      </c>
      <c r="BD32" s="29">
        <f t="shared" si="20"/>
        <v>0</v>
      </c>
      <c r="BE32" s="29" t="s">
        <v>39</v>
      </c>
      <c r="BF32" s="29">
        <f t="shared" si="21"/>
        <v>3</v>
      </c>
      <c r="BG32" s="29" t="s">
        <v>40</v>
      </c>
      <c r="BH32" s="29">
        <f t="shared" si="22"/>
        <v>0</v>
      </c>
      <c r="BI32" s="29" t="s">
        <v>39</v>
      </c>
      <c r="BJ32" s="29">
        <f t="shared" si="23"/>
        <v>3</v>
      </c>
      <c r="BK32" s="29" t="s">
        <v>40</v>
      </c>
      <c r="BL32" s="29">
        <f t="shared" si="24"/>
        <v>0</v>
      </c>
      <c r="BM32" s="29" t="s">
        <v>39</v>
      </c>
      <c r="BN32" s="29">
        <f t="shared" si="25"/>
        <v>3</v>
      </c>
      <c r="BO32" s="29" t="s">
        <v>40</v>
      </c>
      <c r="BP32" s="29">
        <f t="shared" si="26"/>
        <v>0</v>
      </c>
      <c r="BQ32" s="45">
        <f t="shared" si="41"/>
        <v>12</v>
      </c>
      <c r="BR32" s="28">
        <v>13</v>
      </c>
      <c r="BS32" s="29">
        <v>6</v>
      </c>
      <c r="BT32" s="44">
        <f t="shared" si="42"/>
        <v>9</v>
      </c>
      <c r="BU32" s="29" t="s">
        <v>39</v>
      </c>
      <c r="BV32" s="29">
        <f t="shared" si="27"/>
        <v>3</v>
      </c>
      <c r="BW32" s="29" t="s">
        <v>40</v>
      </c>
      <c r="BX32" s="29">
        <f t="shared" si="28"/>
        <v>0</v>
      </c>
      <c r="BY32" s="29" t="s">
        <v>40</v>
      </c>
      <c r="BZ32" s="29">
        <f t="shared" si="29"/>
        <v>0</v>
      </c>
      <c r="CA32" s="29" t="s">
        <v>40</v>
      </c>
      <c r="CB32" s="29">
        <f t="shared" si="30"/>
        <v>0</v>
      </c>
      <c r="CC32" s="29" t="s">
        <v>39</v>
      </c>
      <c r="CD32" s="29">
        <f t="shared" si="31"/>
        <v>3</v>
      </c>
      <c r="CE32" s="29" t="s">
        <v>40</v>
      </c>
      <c r="CF32" s="29">
        <f t="shared" si="32"/>
        <v>0</v>
      </c>
      <c r="CG32" s="29" t="s">
        <v>39</v>
      </c>
      <c r="CH32" s="29">
        <f t="shared" si="33"/>
        <v>3</v>
      </c>
      <c r="CI32" s="29" t="s">
        <v>40</v>
      </c>
      <c r="CJ32" s="29">
        <f t="shared" si="34"/>
        <v>0</v>
      </c>
      <c r="CK32" s="45">
        <f t="shared" si="43"/>
        <v>9</v>
      </c>
    </row>
    <row r="33" spans="1:89 16384:16384">
      <c r="A33" s="29">
        <v>2</v>
      </c>
      <c r="B33" s="29">
        <v>7</v>
      </c>
      <c r="C33" s="1" t="s">
        <v>11</v>
      </c>
      <c r="E33" s="28">
        <v>1</v>
      </c>
      <c r="F33" s="29">
        <v>8</v>
      </c>
      <c r="G33" s="44">
        <f t="shared" si="35"/>
        <v>7</v>
      </c>
      <c r="H33" s="29" t="s">
        <v>39</v>
      </c>
      <c r="I33" s="29">
        <f t="shared" si="2"/>
        <v>3</v>
      </c>
      <c r="J33" s="29" t="s">
        <v>40</v>
      </c>
      <c r="K33" s="29">
        <f t="shared" si="3"/>
        <v>0</v>
      </c>
      <c r="L33" s="29" t="s">
        <v>40</v>
      </c>
      <c r="M33" s="29">
        <f t="shared" si="4"/>
        <v>0</v>
      </c>
      <c r="N33" s="29" t="s">
        <v>40</v>
      </c>
      <c r="O33" s="29">
        <f t="shared" si="5"/>
        <v>0</v>
      </c>
      <c r="P33" s="45">
        <f t="shared" si="6"/>
        <v>3</v>
      </c>
      <c r="Q33" s="28">
        <v>3</v>
      </c>
      <c r="R33" s="29">
        <v>14</v>
      </c>
      <c r="S33" s="44">
        <f t="shared" si="36"/>
        <v>1</v>
      </c>
      <c r="T33" s="29" t="s">
        <v>39</v>
      </c>
      <c r="U33" s="29">
        <f t="shared" si="7"/>
        <v>3</v>
      </c>
      <c r="V33" s="29" t="s">
        <v>39</v>
      </c>
      <c r="W33" s="29">
        <f t="shared" si="8"/>
        <v>3</v>
      </c>
      <c r="X33" s="45">
        <f t="shared" si="9"/>
        <v>6</v>
      </c>
      <c r="Y33" s="28">
        <v>5</v>
      </c>
      <c r="Z33" s="29">
        <v>6</v>
      </c>
      <c r="AA33" s="44">
        <f t="shared" si="37"/>
        <v>9</v>
      </c>
      <c r="AB33" s="29" t="s">
        <v>40</v>
      </c>
      <c r="AC33" s="29">
        <f t="shared" si="10"/>
        <v>0</v>
      </c>
      <c r="AD33" s="29" t="s">
        <v>40</v>
      </c>
      <c r="AE33" s="29">
        <f t="shared" si="11"/>
        <v>0</v>
      </c>
      <c r="AF33" s="45">
        <f t="shared" si="44"/>
        <v>0</v>
      </c>
      <c r="AG33" s="28">
        <v>7</v>
      </c>
      <c r="AH33" s="29">
        <v>8</v>
      </c>
      <c r="AI33" s="44">
        <f t="shared" si="38"/>
        <v>7</v>
      </c>
      <c r="AJ33" s="29" t="s">
        <v>39</v>
      </c>
      <c r="AK33" s="29">
        <f t="shared" si="13"/>
        <v>3</v>
      </c>
      <c r="AL33" s="29" t="s">
        <v>40</v>
      </c>
      <c r="AM33" s="29">
        <f t="shared" si="14"/>
        <v>0</v>
      </c>
      <c r="AN33" s="45">
        <f t="shared" si="45"/>
        <v>3</v>
      </c>
      <c r="AO33" s="28">
        <v>9</v>
      </c>
      <c r="AP33" s="29">
        <v>10</v>
      </c>
      <c r="AQ33" s="44">
        <f t="shared" si="39"/>
        <v>5</v>
      </c>
      <c r="AR33" s="29" t="s">
        <v>40</v>
      </c>
      <c r="AS33" s="29">
        <f t="shared" si="16"/>
        <v>0</v>
      </c>
      <c r="AT33" s="29" t="s">
        <v>40</v>
      </c>
      <c r="AU33" s="29">
        <f t="shared" si="17"/>
        <v>0</v>
      </c>
      <c r="AV33" s="29" t="e">
        <f>IF(#REF!="Yes",3,0)</f>
        <v>#REF!</v>
      </c>
      <c r="AW33" s="45">
        <f t="shared" si="18"/>
        <v>0</v>
      </c>
      <c r="AX33" s="28">
        <v>11</v>
      </c>
      <c r="AY33" s="29">
        <v>9</v>
      </c>
      <c r="AZ33" s="44">
        <f t="shared" si="40"/>
        <v>6</v>
      </c>
      <c r="BA33" s="29" t="s">
        <v>40</v>
      </c>
      <c r="BB33" s="29">
        <f t="shared" si="19"/>
        <v>0</v>
      </c>
      <c r="BC33" s="29" t="s">
        <v>40</v>
      </c>
      <c r="BD33" s="29">
        <f t="shared" si="20"/>
        <v>0</v>
      </c>
      <c r="BE33" s="29" t="s">
        <v>39</v>
      </c>
      <c r="BF33" s="29">
        <f t="shared" si="21"/>
        <v>3</v>
      </c>
      <c r="BG33" s="29" t="s">
        <v>40</v>
      </c>
      <c r="BH33" s="29">
        <f t="shared" si="22"/>
        <v>0</v>
      </c>
      <c r="BI33" s="29" t="s">
        <v>40</v>
      </c>
      <c r="BJ33" s="29">
        <f t="shared" si="23"/>
        <v>0</v>
      </c>
      <c r="BK33" s="29" t="s">
        <v>40</v>
      </c>
      <c r="BL33" s="29">
        <f t="shared" si="24"/>
        <v>0</v>
      </c>
      <c r="BM33" s="29" t="s">
        <v>40</v>
      </c>
      <c r="BN33" s="29">
        <f t="shared" si="25"/>
        <v>0</v>
      </c>
      <c r="BO33" s="29" t="s">
        <v>40</v>
      </c>
      <c r="BP33" s="29">
        <f t="shared" si="26"/>
        <v>0</v>
      </c>
      <c r="BQ33" s="45">
        <f t="shared" si="41"/>
        <v>3</v>
      </c>
      <c r="BR33" s="28">
        <v>13</v>
      </c>
      <c r="BS33" s="29">
        <v>9</v>
      </c>
      <c r="BT33" s="44">
        <f t="shared" si="42"/>
        <v>6</v>
      </c>
      <c r="BU33" s="29" t="s">
        <v>39</v>
      </c>
      <c r="BV33" s="29">
        <f t="shared" si="27"/>
        <v>3</v>
      </c>
      <c r="BW33" s="29" t="s">
        <v>40</v>
      </c>
      <c r="BX33" s="29">
        <f t="shared" si="28"/>
        <v>0</v>
      </c>
      <c r="BY33" s="29" t="s">
        <v>40</v>
      </c>
      <c r="BZ33" s="29">
        <f t="shared" si="29"/>
        <v>0</v>
      </c>
      <c r="CA33" s="29" t="s">
        <v>40</v>
      </c>
      <c r="CB33" s="29">
        <f t="shared" si="30"/>
        <v>0</v>
      </c>
      <c r="CC33" s="29" t="s">
        <v>40</v>
      </c>
      <c r="CD33" s="29">
        <f t="shared" si="31"/>
        <v>0</v>
      </c>
      <c r="CE33" s="29" t="s">
        <v>40</v>
      </c>
      <c r="CF33" s="29">
        <f t="shared" si="32"/>
        <v>0</v>
      </c>
      <c r="CG33" s="29" t="s">
        <v>40</v>
      </c>
      <c r="CH33" s="29">
        <f t="shared" si="33"/>
        <v>0</v>
      </c>
      <c r="CI33" s="29" t="s">
        <v>40</v>
      </c>
      <c r="CJ33" s="29">
        <f t="shared" si="34"/>
        <v>0</v>
      </c>
      <c r="CK33" s="45">
        <f t="shared" si="43"/>
        <v>3</v>
      </c>
    </row>
    <row r="34" spans="1:89 16384:16384">
      <c r="A34" s="29">
        <v>2</v>
      </c>
      <c r="B34" s="29">
        <v>7</v>
      </c>
      <c r="C34" s="1" t="s">
        <v>12</v>
      </c>
      <c r="E34" s="28">
        <v>1</v>
      </c>
      <c r="F34" s="29">
        <v>5</v>
      </c>
      <c r="G34" s="44">
        <f t="shared" si="35"/>
        <v>10</v>
      </c>
      <c r="H34" s="29" t="s">
        <v>40</v>
      </c>
      <c r="I34" s="29">
        <f t="shared" si="2"/>
        <v>0</v>
      </c>
      <c r="J34" s="29" t="s">
        <v>40</v>
      </c>
      <c r="K34" s="29">
        <f t="shared" si="3"/>
        <v>0</v>
      </c>
      <c r="L34" s="29" t="s">
        <v>40</v>
      </c>
      <c r="M34" s="29">
        <f t="shared" si="4"/>
        <v>0</v>
      </c>
      <c r="N34" s="29" t="s">
        <v>40</v>
      </c>
      <c r="O34" s="29">
        <f t="shared" si="5"/>
        <v>0</v>
      </c>
      <c r="P34" s="45">
        <f t="shared" si="6"/>
        <v>0</v>
      </c>
      <c r="Q34" s="28">
        <v>3</v>
      </c>
      <c r="R34" s="29">
        <v>12</v>
      </c>
      <c r="S34" s="44">
        <f t="shared" si="36"/>
        <v>3</v>
      </c>
      <c r="T34" s="29" t="s">
        <v>39</v>
      </c>
      <c r="U34" s="29">
        <f t="shared" si="7"/>
        <v>3</v>
      </c>
      <c r="V34" s="29" t="s">
        <v>40</v>
      </c>
      <c r="W34" s="29">
        <f t="shared" si="8"/>
        <v>0</v>
      </c>
      <c r="X34" s="45">
        <f t="shared" si="9"/>
        <v>3</v>
      </c>
      <c r="Y34" s="28">
        <v>5</v>
      </c>
      <c r="Z34" s="29">
        <v>14</v>
      </c>
      <c r="AA34" s="44">
        <f t="shared" si="37"/>
        <v>1</v>
      </c>
      <c r="AB34" s="29" t="s">
        <v>40</v>
      </c>
      <c r="AC34" s="29">
        <f t="shared" si="10"/>
        <v>0</v>
      </c>
      <c r="AD34" s="29" t="s">
        <v>40</v>
      </c>
      <c r="AE34" s="29">
        <f t="shared" si="11"/>
        <v>0</v>
      </c>
      <c r="AF34" s="45">
        <f t="shared" si="44"/>
        <v>0</v>
      </c>
      <c r="AG34" s="28">
        <v>7</v>
      </c>
      <c r="AH34" s="29">
        <v>7</v>
      </c>
      <c r="AI34" s="44">
        <f t="shared" si="38"/>
        <v>8</v>
      </c>
      <c r="AJ34" s="29" t="s">
        <v>39</v>
      </c>
      <c r="AK34" s="29">
        <f t="shared" si="13"/>
        <v>3</v>
      </c>
      <c r="AL34" s="29" t="s">
        <v>40</v>
      </c>
      <c r="AM34" s="29">
        <f t="shared" si="14"/>
        <v>0</v>
      </c>
      <c r="AN34" s="45">
        <f t="shared" si="45"/>
        <v>3</v>
      </c>
      <c r="AO34" s="28">
        <v>9</v>
      </c>
      <c r="AP34" s="29">
        <v>8</v>
      </c>
      <c r="AQ34" s="44">
        <f t="shared" si="39"/>
        <v>7</v>
      </c>
      <c r="AR34" s="29" t="s">
        <v>40</v>
      </c>
      <c r="AS34" s="29">
        <f t="shared" si="16"/>
        <v>0</v>
      </c>
      <c r="AT34" s="29" t="s">
        <v>40</v>
      </c>
      <c r="AU34" s="29">
        <f t="shared" si="17"/>
        <v>0</v>
      </c>
      <c r="AV34" s="29" t="e">
        <f>IF(#REF!="Yes",3,0)</f>
        <v>#REF!</v>
      </c>
      <c r="AW34" s="45">
        <f t="shared" si="18"/>
        <v>0</v>
      </c>
      <c r="AX34" s="28">
        <v>11</v>
      </c>
      <c r="AY34" s="29">
        <v>6</v>
      </c>
      <c r="AZ34" s="44">
        <f t="shared" si="40"/>
        <v>9</v>
      </c>
      <c r="BA34" s="29" t="s">
        <v>40</v>
      </c>
      <c r="BB34" s="29">
        <f t="shared" si="19"/>
        <v>0</v>
      </c>
      <c r="BC34" s="29" t="s">
        <v>40</v>
      </c>
      <c r="BD34" s="29">
        <f t="shared" si="20"/>
        <v>0</v>
      </c>
      <c r="BE34" s="29" t="s">
        <v>40</v>
      </c>
      <c r="BF34" s="29">
        <f t="shared" si="21"/>
        <v>0</v>
      </c>
      <c r="BG34" s="29" t="s">
        <v>40</v>
      </c>
      <c r="BH34" s="29">
        <f t="shared" si="22"/>
        <v>0</v>
      </c>
      <c r="BI34" s="29" t="s">
        <v>40</v>
      </c>
      <c r="BJ34" s="29">
        <f t="shared" si="23"/>
        <v>0</v>
      </c>
      <c r="BK34" s="29" t="s">
        <v>40</v>
      </c>
      <c r="BL34" s="29">
        <f t="shared" si="24"/>
        <v>0</v>
      </c>
      <c r="BM34" s="29" t="s">
        <v>39</v>
      </c>
      <c r="BN34" s="29">
        <f t="shared" si="25"/>
        <v>3</v>
      </c>
      <c r="BO34" s="29" t="s">
        <v>40</v>
      </c>
      <c r="BP34" s="29">
        <f t="shared" si="26"/>
        <v>0</v>
      </c>
      <c r="BQ34" s="45">
        <f t="shared" si="41"/>
        <v>3</v>
      </c>
      <c r="BR34" s="28">
        <v>13</v>
      </c>
      <c r="BS34" s="29">
        <v>12</v>
      </c>
      <c r="BT34" s="44">
        <f t="shared" si="42"/>
        <v>3</v>
      </c>
      <c r="BU34" s="29" t="s">
        <v>40</v>
      </c>
      <c r="BV34" s="29">
        <f t="shared" si="27"/>
        <v>0</v>
      </c>
      <c r="BW34" s="29" t="s">
        <v>40</v>
      </c>
      <c r="BX34" s="29">
        <f t="shared" si="28"/>
        <v>0</v>
      </c>
      <c r="BY34" s="29" t="s">
        <v>40</v>
      </c>
      <c r="BZ34" s="29">
        <f t="shared" si="29"/>
        <v>0</v>
      </c>
      <c r="CA34" s="29" t="s">
        <v>40</v>
      </c>
      <c r="CB34" s="29">
        <f t="shared" si="30"/>
        <v>0</v>
      </c>
      <c r="CC34" s="29" t="s">
        <v>39</v>
      </c>
      <c r="CD34" s="29">
        <f t="shared" si="31"/>
        <v>3</v>
      </c>
      <c r="CE34" s="29" t="s">
        <v>40</v>
      </c>
      <c r="CF34" s="29">
        <f t="shared" si="32"/>
        <v>0</v>
      </c>
      <c r="CG34" s="29" t="s">
        <v>39</v>
      </c>
      <c r="CH34" s="29">
        <f t="shared" si="33"/>
        <v>3</v>
      </c>
      <c r="CI34" s="29" t="s">
        <v>40</v>
      </c>
      <c r="CJ34" s="29">
        <f t="shared" si="34"/>
        <v>0</v>
      </c>
      <c r="CK34" s="45">
        <f t="shared" si="43"/>
        <v>6</v>
      </c>
    </row>
    <row r="35" spans="1:89 16384:16384" hidden="1">
      <c r="H35" s="1" t="s">
        <v>39</v>
      </c>
      <c r="I35" s="1">
        <f t="shared" si="2"/>
        <v>3</v>
      </c>
      <c r="J35" s="1" t="s">
        <v>39</v>
      </c>
      <c r="L35" s="1" t="s">
        <v>39</v>
      </c>
      <c r="N35" s="1" t="s">
        <v>39</v>
      </c>
      <c r="T35" s="1" t="s">
        <v>39</v>
      </c>
      <c r="V35" s="1" t="s">
        <v>39</v>
      </c>
      <c r="AB35" s="1" t="s">
        <v>39</v>
      </c>
      <c r="AD35" s="1" t="s">
        <v>39</v>
      </c>
      <c r="AJ35" s="1" t="s">
        <v>39</v>
      </c>
      <c r="AK35" s="1"/>
      <c r="AL35" s="1" t="s">
        <v>39</v>
      </c>
      <c r="AR35" s="1" t="s">
        <v>39</v>
      </c>
      <c r="AT35" s="1" t="s">
        <v>39</v>
      </c>
      <c r="BA35" s="1" t="s">
        <v>39</v>
      </c>
      <c r="BC35" s="1" t="s">
        <v>39</v>
      </c>
      <c r="BE35" s="1" t="s">
        <v>39</v>
      </c>
      <c r="BG35" s="1" t="s">
        <v>39</v>
      </c>
      <c r="BI35" s="1" t="s">
        <v>39</v>
      </c>
      <c r="BK35" s="1" t="s">
        <v>39</v>
      </c>
      <c r="BM35" s="1" t="s">
        <v>39</v>
      </c>
      <c r="BO35" s="1" t="s">
        <v>39</v>
      </c>
      <c r="BU35" s="1" t="s">
        <v>39</v>
      </c>
      <c r="BW35" s="1" t="s">
        <v>39</v>
      </c>
      <c r="BY35" s="1" t="s">
        <v>39</v>
      </c>
      <c r="CA35" s="1" t="s">
        <v>39</v>
      </c>
      <c r="CC35" s="1" t="s">
        <v>39</v>
      </c>
      <c r="CE35" s="1" t="s">
        <v>39</v>
      </c>
      <c r="CG35" s="1" t="s">
        <v>39</v>
      </c>
      <c r="CI35" s="1" t="s">
        <v>39</v>
      </c>
      <c r="XFD35" s="1" t="s">
        <v>39</v>
      </c>
    </row>
    <row r="36" spans="1:89 16384:16384" ht="30" hidden="1" customHeight="1">
      <c r="A36" s="29" t="s">
        <v>17</v>
      </c>
      <c r="B36" s="29"/>
      <c r="H36" s="1" t="s">
        <v>40</v>
      </c>
      <c r="I36" s="1">
        <f t="shared" si="2"/>
        <v>0</v>
      </c>
      <c r="J36" s="1" t="s">
        <v>40</v>
      </c>
      <c r="L36" s="1" t="s">
        <v>40</v>
      </c>
      <c r="N36" s="1" t="s">
        <v>40</v>
      </c>
      <c r="T36" s="1" t="s">
        <v>40</v>
      </c>
      <c r="V36" s="1" t="s">
        <v>40</v>
      </c>
      <c r="AB36" s="1" t="s">
        <v>40</v>
      </c>
      <c r="AC36" s="46"/>
      <c r="AD36" s="1" t="s">
        <v>40</v>
      </c>
      <c r="AE36" s="47"/>
      <c r="AF36" s="47"/>
      <c r="AG36" s="47"/>
      <c r="AH36" s="47"/>
      <c r="AI36" s="46"/>
      <c r="AJ36" s="1" t="s">
        <v>40</v>
      </c>
      <c r="AK36" s="1"/>
      <c r="AL36" s="1" t="s">
        <v>40</v>
      </c>
      <c r="AN36" s="47"/>
      <c r="AO36" s="47"/>
      <c r="AR36" s="1" t="s">
        <v>40</v>
      </c>
      <c r="AT36" s="1" t="s">
        <v>40</v>
      </c>
      <c r="BA36" s="1" t="s">
        <v>40</v>
      </c>
      <c r="BC36" s="1" t="s">
        <v>40</v>
      </c>
      <c r="BE36" s="1" t="s">
        <v>40</v>
      </c>
      <c r="BG36" s="1" t="s">
        <v>40</v>
      </c>
      <c r="BI36" s="1" t="s">
        <v>40</v>
      </c>
      <c r="BK36" s="1" t="s">
        <v>40</v>
      </c>
      <c r="BM36" s="1" t="s">
        <v>40</v>
      </c>
      <c r="BO36" s="1" t="s">
        <v>40</v>
      </c>
      <c r="BU36" s="1" t="s">
        <v>40</v>
      </c>
      <c r="BW36" s="1" t="s">
        <v>40</v>
      </c>
      <c r="BY36" s="1" t="s">
        <v>40</v>
      </c>
      <c r="CA36" s="1" t="s">
        <v>40</v>
      </c>
      <c r="CC36" s="1" t="s">
        <v>40</v>
      </c>
      <c r="CE36" s="1" t="s">
        <v>40</v>
      </c>
      <c r="CG36" s="1" t="s">
        <v>40</v>
      </c>
      <c r="CI36" s="1" t="s">
        <v>40</v>
      </c>
      <c r="XFD36" s="1" t="s">
        <v>40</v>
      </c>
    </row>
    <row r="37" spans="1:89 16384:16384" ht="15" customHeight="1">
      <c r="A37" s="29"/>
      <c r="B37" s="29"/>
      <c r="AC37" s="46"/>
      <c r="AD37" s="46"/>
      <c r="AE37" s="47"/>
      <c r="AF37" s="47"/>
      <c r="AG37" s="47"/>
      <c r="AH37" s="47"/>
      <c r="AI37" s="46"/>
      <c r="AJ37" s="47"/>
      <c r="AK37" s="1"/>
      <c r="AN37" s="47"/>
      <c r="AO37" s="47"/>
    </row>
    <row r="38" spans="1:89 16384:16384">
      <c r="A38" s="29"/>
      <c r="B38" s="29"/>
      <c r="AC38" s="46"/>
      <c r="AD38" s="46"/>
      <c r="AE38" s="48"/>
      <c r="AF38" s="46"/>
      <c r="AG38" s="46"/>
      <c r="AH38" s="46"/>
      <c r="AI38" s="46"/>
      <c r="AJ38" s="46"/>
      <c r="AK38" s="1"/>
      <c r="AN38" s="46"/>
      <c r="AO38" s="46"/>
    </row>
    <row r="39" spans="1:89 16384:16384">
      <c r="A39" s="29"/>
      <c r="B39" s="29"/>
      <c r="AC39" s="46"/>
      <c r="AD39" s="46"/>
      <c r="AE39" s="48"/>
      <c r="AF39" s="46"/>
      <c r="AG39" s="46"/>
      <c r="AH39" s="46"/>
      <c r="AI39" s="46"/>
      <c r="AJ39" s="46"/>
      <c r="AK39" s="1"/>
      <c r="AN39" s="46"/>
      <c r="AO39" s="46"/>
    </row>
    <row r="40" spans="1:89 16384:16384">
      <c r="A40" s="29"/>
      <c r="B40" s="29"/>
      <c r="AC40" s="46"/>
      <c r="AD40" s="46"/>
      <c r="AE40" s="48"/>
      <c r="AF40" s="46"/>
      <c r="AG40" s="46"/>
      <c r="AH40" s="46"/>
      <c r="AI40" s="46"/>
      <c r="AJ40" s="46"/>
      <c r="AK40" s="1"/>
      <c r="AN40" s="46"/>
      <c r="AO40" s="46"/>
    </row>
    <row r="41" spans="1:89 16384:16384">
      <c r="A41" s="29"/>
      <c r="B41" s="29"/>
      <c r="AC41" s="46"/>
      <c r="AD41" s="46"/>
      <c r="AE41" s="48"/>
      <c r="AF41" s="46"/>
      <c r="AG41" s="46"/>
      <c r="AH41" s="46"/>
      <c r="AI41" s="46"/>
      <c r="AJ41" s="46"/>
      <c r="AK41" s="1"/>
      <c r="AN41" s="46"/>
      <c r="AO41" s="46"/>
    </row>
    <row r="42" spans="1:89 16384:16384">
      <c r="A42" s="29"/>
      <c r="B42" s="29"/>
      <c r="D42" s="1" t="s">
        <v>39</v>
      </c>
      <c r="AC42" s="46"/>
      <c r="AD42" s="46"/>
      <c r="AE42" s="48"/>
      <c r="AF42" s="46"/>
      <c r="AG42" s="46"/>
      <c r="AH42" s="46"/>
      <c r="AI42" s="46"/>
      <c r="AJ42" s="46"/>
      <c r="AK42" s="1"/>
      <c r="AN42" s="46"/>
      <c r="AO42" s="46"/>
    </row>
    <row r="43" spans="1:89 16384:16384">
      <c r="A43" s="29"/>
      <c r="B43" s="29"/>
      <c r="D43" s="1" t="s">
        <v>40</v>
      </c>
      <c r="AC43" s="46"/>
      <c r="AD43" s="46"/>
      <c r="AE43" s="48"/>
      <c r="AF43" s="46"/>
      <c r="AG43" s="46"/>
      <c r="AH43" s="46"/>
      <c r="AI43" s="46"/>
      <c r="AJ43" s="46"/>
      <c r="AK43" s="1"/>
      <c r="AN43" s="46"/>
      <c r="AO43" s="46"/>
    </row>
    <row r="44" spans="1:89 16384:16384">
      <c r="A44" s="29"/>
      <c r="B44" s="29"/>
      <c r="AC44" s="46"/>
      <c r="AD44" s="46"/>
      <c r="AE44" s="48"/>
      <c r="AF44" s="46"/>
      <c r="AG44" s="46"/>
      <c r="AH44" s="46"/>
      <c r="AI44" s="46"/>
      <c r="AJ44" s="46"/>
      <c r="AK44" s="1"/>
      <c r="AN44" s="46"/>
      <c r="AO44" s="46"/>
    </row>
    <row r="45" spans="1:89 16384:16384">
      <c r="A45" s="29"/>
      <c r="B45" s="29"/>
      <c r="AC45" s="46"/>
      <c r="AD45" s="46"/>
      <c r="AE45" s="48"/>
      <c r="AF45" s="46"/>
      <c r="AG45" s="46"/>
      <c r="AH45" s="46"/>
      <c r="AI45" s="46"/>
      <c r="AJ45" s="46"/>
      <c r="AK45" s="1"/>
      <c r="AN45" s="46"/>
      <c r="AO45" s="46"/>
    </row>
    <row r="46" spans="1:89 16384:16384">
      <c r="A46" s="29"/>
      <c r="B46" s="29"/>
      <c r="AC46" s="46"/>
      <c r="AD46" s="46"/>
      <c r="AE46" s="48"/>
      <c r="AF46" s="46"/>
      <c r="AG46" s="46"/>
      <c r="AH46" s="46"/>
      <c r="AI46" s="46"/>
      <c r="AJ46" s="46"/>
      <c r="AK46" s="1"/>
      <c r="AN46" s="46"/>
      <c r="AO46" s="46"/>
    </row>
    <row r="47" spans="1:89 16384:16384">
      <c r="A47" s="29"/>
      <c r="B47" s="29"/>
      <c r="AC47" s="46"/>
      <c r="AD47" s="46"/>
      <c r="AE47" s="48"/>
      <c r="AF47" s="46"/>
      <c r="AG47" s="46"/>
      <c r="AH47" s="46"/>
      <c r="AI47" s="46"/>
      <c r="AJ47" s="46"/>
      <c r="AK47" s="1"/>
      <c r="AN47" s="46"/>
      <c r="AO47" s="46"/>
    </row>
    <row r="48" spans="1:89 16384:16384">
      <c r="A48" s="29"/>
      <c r="B48" s="29"/>
      <c r="AC48" s="46"/>
      <c r="AD48" s="46"/>
      <c r="AE48" s="48"/>
      <c r="AF48" s="46"/>
      <c r="AG48" s="46"/>
      <c r="AH48" s="46"/>
      <c r="AI48" s="46"/>
      <c r="AJ48" s="46"/>
      <c r="AK48" s="1"/>
      <c r="AN48" s="46"/>
      <c r="AO48" s="46"/>
    </row>
    <row r="49" spans="1:41">
      <c r="A49" s="29"/>
      <c r="B49" s="29"/>
      <c r="AC49" s="46"/>
      <c r="AD49" s="46"/>
      <c r="AE49" s="48"/>
      <c r="AF49" s="46"/>
      <c r="AG49" s="46"/>
      <c r="AH49" s="46"/>
      <c r="AI49" s="46"/>
      <c r="AJ49" s="46"/>
      <c r="AK49" s="1"/>
      <c r="AN49" s="46"/>
      <c r="AO49" s="46"/>
    </row>
  </sheetData>
  <mergeCells count="9">
    <mergeCell ref="AO20:AW20"/>
    <mergeCell ref="AX20:BQ20"/>
    <mergeCell ref="BR20:CK20"/>
    <mergeCell ref="F1:L1"/>
    <mergeCell ref="A19:D19"/>
    <mergeCell ref="E20:P20"/>
    <mergeCell ref="Q20:X20"/>
    <mergeCell ref="Y20:AF20"/>
    <mergeCell ref="AG20:AN20"/>
  </mergeCells>
  <conditionalFormatting sqref="AF27:AF31 AF21:AF25 X21:X31 P21:P25 AW21:AW25 AN21:AN25 BQ21:BQ34">
    <cfRule type="cellIs" dxfId="31" priority="20" operator="greaterThan">
      <formula>0</formula>
    </cfRule>
  </conditionalFormatting>
  <conditionalFormatting sqref="P27:P31">
    <cfRule type="cellIs" dxfId="30" priority="19" operator="greaterThan">
      <formula>0</formula>
    </cfRule>
  </conditionalFormatting>
  <conditionalFormatting sqref="AW27:AW31">
    <cfRule type="cellIs" dxfId="29" priority="18" operator="greaterThan">
      <formula>0</formula>
    </cfRule>
  </conditionalFormatting>
  <conditionalFormatting sqref="AJ38:AJ49">
    <cfRule type="cellIs" dxfId="28" priority="17" operator="greaterThan">
      <formula>0</formula>
    </cfRule>
  </conditionalFormatting>
  <conditionalFormatting sqref="AN27:AN31">
    <cfRule type="cellIs" dxfId="27" priority="16" operator="greaterThan">
      <formula>0</formula>
    </cfRule>
  </conditionalFormatting>
  <conditionalFormatting sqref="AF26">
    <cfRule type="cellIs" dxfId="26" priority="15" operator="greaterThan">
      <formula>0</formula>
    </cfRule>
  </conditionalFormatting>
  <conditionalFormatting sqref="P26">
    <cfRule type="cellIs" dxfId="25" priority="14" operator="greaterThan">
      <formula>0</formula>
    </cfRule>
  </conditionalFormatting>
  <conditionalFormatting sqref="AW26">
    <cfRule type="cellIs" dxfId="24" priority="13" operator="greaterThan">
      <formula>0</formula>
    </cfRule>
  </conditionalFormatting>
  <conditionalFormatting sqref="AN26">
    <cfRule type="cellIs" dxfId="23" priority="12" operator="greaterThan">
      <formula>0</formula>
    </cfRule>
  </conditionalFormatting>
  <conditionalFormatting sqref="AF32 AF34">
    <cfRule type="cellIs" dxfId="22" priority="11" operator="greaterThan">
      <formula>0</formula>
    </cfRule>
  </conditionalFormatting>
  <conditionalFormatting sqref="X32 X34">
    <cfRule type="cellIs" dxfId="21" priority="10" operator="greaterThan">
      <formula>0</formula>
    </cfRule>
  </conditionalFormatting>
  <conditionalFormatting sqref="P32 P34">
    <cfRule type="cellIs" dxfId="20" priority="9" operator="greaterThan">
      <formula>0</formula>
    </cfRule>
  </conditionalFormatting>
  <conditionalFormatting sqref="AW32 AW34">
    <cfRule type="cellIs" dxfId="19" priority="8" operator="greaterThan">
      <formula>0</formula>
    </cfRule>
  </conditionalFormatting>
  <conditionalFormatting sqref="AN32 AN34">
    <cfRule type="cellIs" dxfId="18" priority="7" operator="greaterThan">
      <formula>0</formula>
    </cfRule>
  </conditionalFormatting>
  <conditionalFormatting sqref="AF33">
    <cfRule type="cellIs" dxfId="17" priority="6" operator="greaterThan">
      <formula>0</formula>
    </cfRule>
  </conditionalFormatting>
  <conditionalFormatting sqref="X33">
    <cfRule type="cellIs" dxfId="16" priority="5" operator="greaterThan">
      <formula>0</formula>
    </cfRule>
  </conditionalFormatting>
  <conditionalFormatting sqref="P33">
    <cfRule type="cellIs" dxfId="15" priority="4" operator="greaterThan">
      <formula>0</formula>
    </cfRule>
  </conditionalFormatting>
  <conditionalFormatting sqref="AW33">
    <cfRule type="cellIs" dxfId="14" priority="3" operator="greaterThan">
      <formula>0</formula>
    </cfRule>
  </conditionalFormatting>
  <conditionalFormatting sqref="AN33">
    <cfRule type="cellIs" dxfId="13" priority="2" operator="greaterThan">
      <formula>0</formula>
    </cfRule>
  </conditionalFormatting>
  <conditionalFormatting sqref="CK21:CK34">
    <cfRule type="cellIs" dxfId="12" priority="1" operator="greaterThan">
      <formula>0</formula>
    </cfRule>
  </conditionalFormatting>
  <dataValidations count="1">
    <dataValidation type="list" allowBlank="1" showInputMessage="1" showErrorMessage="1" sqref="L21:L34 J21:J34 H21:H34 CI21:CI34 CG21:CG34 CE21:CE34 CC21:CC34 CA21:CA34 BY21:BY34 BW21:BW34 BU21:BU34 BO21:BO34 BM21:BM34 BK21:BK34 BI21:BI34 BG21:BG34 BE21:BE34 BC21:BC34 BA21:BA34 AT21:AT34 AR21:AR34 AL21:AL34 AJ21:AJ34 AD21:AD34 AB21:AB34 V21:V34 T21:T34 N21:N34">
      <formula1>$D$42:$D$43</formula1>
    </dataValidation>
  </dataValidation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00FF"/>
    <pageSetUpPr fitToPage="1"/>
  </sheetPr>
  <dimension ref="A1:CK45"/>
  <sheetViews>
    <sheetView zoomScale="70" zoomScaleNormal="70" workbookViewId="0">
      <pane xSplit="4" ySplit="16" topLeftCell="E17" activePane="bottomRight" state="frozen"/>
      <selection activeCell="T7" sqref="T7"/>
      <selection pane="topRight" activeCell="T7" sqref="T7"/>
      <selection pane="bottomLeft" activeCell="T7" sqref="T7"/>
      <selection pane="bottomRight" activeCell="T7" sqref="T7"/>
    </sheetView>
  </sheetViews>
  <sheetFormatPr defaultRowHeight="15"/>
  <cols>
    <col min="1" max="1" width="6.7109375" style="1" bestFit="1" customWidth="1"/>
    <col min="2" max="2" width="6.7109375" style="1" customWidth="1"/>
    <col min="3" max="3" width="17.140625" style="1" bestFit="1" customWidth="1"/>
    <col min="4" max="4" width="12.42578125" style="1" bestFit="1" customWidth="1"/>
    <col min="5" max="5" width="8.85546875" style="1" customWidth="1"/>
    <col min="6" max="6" width="11.7109375" style="1" customWidth="1"/>
    <col min="7" max="7" width="8.85546875" style="1" bestFit="1" customWidth="1"/>
    <col min="8" max="8" width="7.85546875" style="1" customWidth="1"/>
    <col min="9" max="9" width="2.5703125" style="1" hidden="1" customWidth="1"/>
    <col min="10" max="10" width="7.85546875" style="1" customWidth="1"/>
    <col min="11" max="11" width="2.5703125" style="1" hidden="1" customWidth="1"/>
    <col min="12" max="12" width="7.85546875" style="1" customWidth="1"/>
    <col min="13" max="13" width="2.7109375" style="1" hidden="1" customWidth="1"/>
    <col min="14" max="14" width="7.85546875" style="1" customWidth="1"/>
    <col min="15" max="15" width="2.5703125" style="1" hidden="1" customWidth="1"/>
    <col min="16" max="16" width="11.85546875" style="1" customWidth="1"/>
    <col min="17" max="17" width="8.85546875" style="1" bestFit="1" customWidth="1"/>
    <col min="18" max="18" width="6.85546875" style="1" bestFit="1" customWidth="1"/>
    <col min="19" max="19" width="8.85546875" style="1" bestFit="1" customWidth="1"/>
    <col min="20" max="20" width="7.85546875" style="1" customWidth="1"/>
    <col min="21" max="21" width="2.5703125" style="1" hidden="1" customWidth="1"/>
    <col min="22" max="22" width="7.85546875" style="1" customWidth="1"/>
    <col min="23" max="23" width="2.5703125" style="1" hidden="1" customWidth="1"/>
    <col min="24" max="24" width="11.7109375" style="1" customWidth="1"/>
    <col min="25" max="25" width="8.85546875" style="1" bestFit="1" customWidth="1"/>
    <col min="26" max="26" width="6.85546875" style="1" bestFit="1" customWidth="1"/>
    <col min="27" max="27" width="8.85546875" style="1" customWidth="1"/>
    <col min="28" max="28" width="9.140625" style="1" customWidth="1"/>
    <col min="29" max="29" width="2.7109375" style="1" hidden="1" customWidth="1"/>
    <col min="30" max="30" width="7.85546875" style="1" customWidth="1"/>
    <col min="31" max="31" width="2.5703125" style="1" hidden="1" customWidth="1"/>
    <col min="32" max="32" width="11.7109375" style="1" customWidth="1"/>
    <col min="33" max="33" width="8.85546875" style="1" customWidth="1"/>
    <col min="34" max="34" width="12" style="1" customWidth="1"/>
    <col min="35" max="35" width="8.7109375" style="1" customWidth="1"/>
    <col min="36" max="36" width="9.140625" customWidth="1"/>
    <col min="37" max="37" width="2.5703125" hidden="1" customWidth="1"/>
    <col min="38" max="38" width="8" customWidth="1"/>
    <col min="39" max="39" width="4.140625" hidden="1" customWidth="1"/>
    <col min="40" max="40" width="11.7109375" style="1" customWidth="1"/>
    <col min="41" max="41" width="8.85546875" style="1" customWidth="1"/>
    <col min="45" max="45" width="2.5703125" hidden="1" customWidth="1"/>
    <col min="47" max="47" width="2.5703125" hidden="1" customWidth="1"/>
    <col min="48" max="48" width="0.140625" hidden="1" customWidth="1"/>
    <col min="49" max="49" width="11.5703125" customWidth="1"/>
    <col min="54" max="54" width="2.5703125" hidden="1" customWidth="1"/>
    <col min="56" max="56" width="2.5703125" hidden="1" customWidth="1"/>
    <col min="58" max="58" width="2.5703125" hidden="1" customWidth="1"/>
    <col min="60" max="60" width="2.5703125" hidden="1" customWidth="1"/>
    <col min="62" max="62" width="2.5703125" hidden="1" customWidth="1"/>
    <col min="64" max="64" width="2.5703125" hidden="1" customWidth="1"/>
    <col min="66" max="66" width="2.5703125" hidden="1" customWidth="1"/>
    <col min="67" max="67" width="9.140625" customWidth="1"/>
    <col min="68" max="68" width="0.140625" hidden="1" customWidth="1"/>
    <col min="69" max="69" width="11.5703125" customWidth="1"/>
    <col min="74" max="74" width="2.5703125" hidden="1" customWidth="1"/>
    <col min="76" max="76" width="2.5703125" hidden="1" customWidth="1"/>
    <col min="78" max="78" width="2.5703125" hidden="1" customWidth="1"/>
    <col min="80" max="80" width="2.5703125" hidden="1" customWidth="1"/>
    <col min="82" max="82" width="2.5703125" hidden="1" customWidth="1"/>
    <col min="84" max="84" width="2.5703125" hidden="1" customWidth="1"/>
    <col min="86" max="86" width="2.5703125" hidden="1" customWidth="1"/>
    <col min="87" max="87" width="9.140625" customWidth="1"/>
    <col min="88" max="88" width="0.140625" hidden="1" customWidth="1"/>
    <col min="89" max="89" width="11.5703125" customWidth="1"/>
  </cols>
  <sheetData>
    <row r="1" spans="2:16" ht="15.75" thickBot="1">
      <c r="E1" s="2"/>
      <c r="F1" s="49" t="s">
        <v>0</v>
      </c>
      <c r="G1" s="49"/>
      <c r="H1" s="49"/>
      <c r="I1" s="49"/>
      <c r="J1" s="49"/>
      <c r="K1" s="49"/>
      <c r="L1" s="49"/>
      <c r="N1" s="2"/>
    </row>
    <row r="2" spans="2:16">
      <c r="C2" s="1" t="s">
        <v>1</v>
      </c>
      <c r="D2" t="s">
        <v>2</v>
      </c>
      <c r="E2" s="2"/>
      <c r="F2" s="50"/>
      <c r="G2" s="51" t="s">
        <v>1</v>
      </c>
      <c r="H2" s="52" t="s">
        <v>2</v>
      </c>
      <c r="I2" s="53"/>
      <c r="J2" s="53"/>
      <c r="K2" s="53"/>
      <c r="L2" s="54"/>
      <c r="N2" s="2"/>
    </row>
    <row r="3" spans="2:16">
      <c r="B3" s="9"/>
      <c r="C3" s="10" t="str">
        <f>C19</f>
        <v>Hertford</v>
      </c>
      <c r="D3" s="11">
        <f>$G19+$P19+$S19+$X19+$AA19+$AF19+$AI19+$AN19+$AQ19+$AW19+$AZ19+$BQ19+$BT19+$CK19</f>
        <v>55</v>
      </c>
      <c r="E3" s="2"/>
      <c r="F3" s="55"/>
      <c r="G3" s="56" t="s">
        <v>5</v>
      </c>
      <c r="H3" s="57">
        <v>121</v>
      </c>
      <c r="I3" s="58"/>
      <c r="J3" s="58"/>
      <c r="K3" s="58"/>
      <c r="L3" s="59"/>
      <c r="N3" s="2"/>
      <c r="P3" s="60" t="s">
        <v>41</v>
      </c>
    </row>
    <row r="4" spans="2:16">
      <c r="B4" s="9"/>
      <c r="C4" s="10" t="str">
        <f t="shared" ref="C4:C14" si="0">C20</f>
        <v>Hoddesdon</v>
      </c>
      <c r="D4" s="11">
        <f t="shared" ref="D4:D14" si="1">$G20+$P20+$S20+$X20+$AA20+$AF20+$AI20+$AN20+$AQ20+$AW20+$AZ20+$BQ20+$BT20+$CK20</f>
        <v>71</v>
      </c>
      <c r="E4" s="2"/>
      <c r="F4" s="55"/>
      <c r="G4" s="56" t="s">
        <v>3</v>
      </c>
      <c r="H4" s="57">
        <v>116</v>
      </c>
      <c r="I4" s="58"/>
      <c r="J4" s="58"/>
      <c r="K4" s="58"/>
      <c r="L4" s="59"/>
      <c r="N4" s="2"/>
    </row>
    <row r="5" spans="2:16">
      <c r="B5" s="9"/>
      <c r="C5" s="10" t="str">
        <f t="shared" si="0"/>
        <v>Potters Bar A</v>
      </c>
      <c r="D5" s="11">
        <f t="shared" si="1"/>
        <v>31</v>
      </c>
      <c r="E5" s="2"/>
      <c r="F5" s="55"/>
      <c r="G5" s="56" t="s">
        <v>7</v>
      </c>
      <c r="H5" s="57">
        <v>86</v>
      </c>
      <c r="I5" s="58"/>
      <c r="J5" s="58"/>
      <c r="K5" s="58"/>
      <c r="L5" s="59"/>
      <c r="N5" s="2"/>
    </row>
    <row r="6" spans="2:16">
      <c r="B6" s="9"/>
      <c r="C6" s="10" t="str">
        <f t="shared" si="0"/>
        <v>Berkhamsted A</v>
      </c>
      <c r="D6" s="11">
        <f t="shared" si="1"/>
        <v>121</v>
      </c>
      <c r="E6" s="2"/>
      <c r="F6" s="55"/>
      <c r="G6" s="56" t="s">
        <v>14</v>
      </c>
      <c r="H6" s="57">
        <v>85</v>
      </c>
      <c r="I6" s="58"/>
      <c r="J6" s="58"/>
      <c r="K6" s="58"/>
      <c r="L6" s="59"/>
      <c r="N6" s="2"/>
    </row>
    <row r="7" spans="2:16">
      <c r="B7" s="9"/>
      <c r="C7" s="10" t="str">
        <f t="shared" si="0"/>
        <v>Watford A</v>
      </c>
      <c r="D7" s="11">
        <f>$G23+$P23+$S23+$X23+$AA23+$AF23+$AI23+$AN23+$AQ23+$AW23+$AZ23+$BQ23+$BT23+$CK23</f>
        <v>86</v>
      </c>
      <c r="E7" s="2"/>
      <c r="F7" s="55"/>
      <c r="G7" s="56" t="s">
        <v>12</v>
      </c>
      <c r="H7" s="57">
        <v>79</v>
      </c>
      <c r="I7" s="58"/>
      <c r="J7" s="58"/>
      <c r="K7" s="58"/>
      <c r="L7" s="59"/>
      <c r="N7" s="2"/>
    </row>
    <row r="8" spans="2:16">
      <c r="B8" s="9"/>
      <c r="C8" s="10" t="str">
        <f t="shared" si="0"/>
        <v>Harpenden A</v>
      </c>
      <c r="D8" s="11">
        <f t="shared" si="1"/>
        <v>116</v>
      </c>
      <c r="E8" s="2"/>
      <c r="F8" s="55"/>
      <c r="G8" s="56" t="s">
        <v>42</v>
      </c>
      <c r="H8" s="57">
        <v>71</v>
      </c>
      <c r="I8" s="58"/>
      <c r="J8" s="58"/>
      <c r="K8" s="58"/>
      <c r="L8" s="59"/>
      <c r="N8" s="2"/>
    </row>
    <row r="9" spans="2:16">
      <c r="B9" s="9"/>
      <c r="C9" s="10" t="str">
        <f t="shared" si="0"/>
        <v xml:space="preserve">Stevenage </v>
      </c>
      <c r="D9" s="11">
        <f t="shared" si="1"/>
        <v>69</v>
      </c>
      <c r="E9" s="2"/>
      <c r="F9" s="55"/>
      <c r="G9" s="56" t="s">
        <v>43</v>
      </c>
      <c r="H9" s="57">
        <v>69</v>
      </c>
      <c r="I9" s="58"/>
      <c r="J9" s="58"/>
      <c r="K9" s="58"/>
      <c r="L9" s="59"/>
      <c r="N9" s="2"/>
    </row>
    <row r="10" spans="2:16">
      <c r="B10" s="9"/>
      <c r="C10" s="10" t="str">
        <f t="shared" si="0"/>
        <v>Hertsmere Flyers</v>
      </c>
      <c r="D10" s="11">
        <f t="shared" si="1"/>
        <v>79</v>
      </c>
      <c r="E10" s="2"/>
      <c r="F10" s="55"/>
      <c r="G10" s="56" t="s">
        <v>11</v>
      </c>
      <c r="H10" s="57">
        <v>58</v>
      </c>
      <c r="I10" s="58"/>
      <c r="J10" s="58"/>
      <c r="K10" s="58"/>
      <c r="L10" s="59"/>
      <c r="N10" s="2"/>
    </row>
    <row r="11" spans="2:16">
      <c r="B11" s="9"/>
      <c r="C11" s="10" t="str">
        <f t="shared" si="0"/>
        <v>Potters Bar B</v>
      </c>
      <c r="D11" s="11">
        <f t="shared" si="1"/>
        <v>10</v>
      </c>
      <c r="E11" s="2"/>
      <c r="F11" s="55"/>
      <c r="G11" s="56" t="s">
        <v>10</v>
      </c>
      <c r="H11" s="57">
        <v>55</v>
      </c>
      <c r="I11" s="58"/>
      <c r="J11" s="58"/>
      <c r="K11" s="58"/>
      <c r="L11" s="59"/>
      <c r="N11" s="2"/>
    </row>
    <row r="12" spans="2:16">
      <c r="B12" s="9"/>
      <c r="C12" s="10" t="str">
        <f t="shared" si="0"/>
        <v>Berkhamsted B</v>
      </c>
      <c r="D12" s="11">
        <f t="shared" si="1"/>
        <v>58</v>
      </c>
      <c r="E12" s="2"/>
      <c r="F12" s="55"/>
      <c r="G12" s="56" t="s">
        <v>9</v>
      </c>
      <c r="H12" s="57">
        <v>33</v>
      </c>
      <c r="I12" s="58"/>
      <c r="J12" s="58"/>
      <c r="K12" s="58"/>
      <c r="L12" s="59"/>
      <c r="N12" s="2"/>
    </row>
    <row r="13" spans="2:16">
      <c r="B13" s="9"/>
      <c r="C13" s="10" t="str">
        <f t="shared" si="0"/>
        <v>Watford B</v>
      </c>
      <c r="D13" s="11">
        <f t="shared" si="1"/>
        <v>33</v>
      </c>
      <c r="E13" s="2"/>
      <c r="F13" s="55"/>
      <c r="G13" s="56" t="s">
        <v>8</v>
      </c>
      <c r="H13" s="57">
        <v>31</v>
      </c>
      <c r="I13" s="58"/>
      <c r="J13" s="58"/>
      <c r="K13" s="58"/>
      <c r="L13" s="59"/>
      <c r="N13" s="2"/>
    </row>
    <row r="14" spans="2:16" ht="15.75" thickBot="1">
      <c r="B14" s="9"/>
      <c r="C14" s="10" t="str">
        <f t="shared" si="0"/>
        <v>Harpenden B</v>
      </c>
      <c r="D14" s="11">
        <f t="shared" si="1"/>
        <v>85</v>
      </c>
      <c r="E14" s="2"/>
      <c r="F14" s="61"/>
      <c r="G14" s="62" t="s">
        <v>15</v>
      </c>
      <c r="H14" s="63">
        <v>10</v>
      </c>
      <c r="I14" s="64"/>
      <c r="J14" s="64"/>
      <c r="K14" s="64"/>
      <c r="L14" s="65"/>
      <c r="N14" s="2"/>
    </row>
    <row r="15" spans="2:16">
      <c r="E15" s="2"/>
      <c r="F15" s="2"/>
      <c r="G15" s="2"/>
      <c r="H15" s="2"/>
      <c r="I15" s="2"/>
      <c r="J15" s="2"/>
      <c r="K15" s="2"/>
      <c r="L15" s="2"/>
      <c r="N15" s="2"/>
    </row>
    <row r="17" spans="1:89" ht="30" customHeight="1">
      <c r="A17" s="27" t="s">
        <v>17</v>
      </c>
      <c r="B17" s="27"/>
      <c r="C17" s="27"/>
      <c r="D17" s="27"/>
      <c r="E17" s="28" t="s">
        <v>18</v>
      </c>
      <c r="F17" s="29" t="s">
        <v>19</v>
      </c>
      <c r="G17" s="30" t="s">
        <v>20</v>
      </c>
      <c r="H17" s="31" t="s">
        <v>21</v>
      </c>
      <c r="I17" s="31"/>
      <c r="J17" s="31" t="s">
        <v>22</v>
      </c>
      <c r="K17" s="29"/>
      <c r="L17" s="31" t="s">
        <v>23</v>
      </c>
      <c r="M17" s="29"/>
      <c r="N17" s="31" t="s">
        <v>24</v>
      </c>
      <c r="O17" s="29"/>
      <c r="P17" s="32" t="s">
        <v>25</v>
      </c>
      <c r="Q17" s="28" t="s">
        <v>18</v>
      </c>
      <c r="R17" s="29" t="s">
        <v>19</v>
      </c>
      <c r="S17" s="30" t="s">
        <v>20</v>
      </c>
      <c r="T17" s="31" t="s">
        <v>21</v>
      </c>
      <c r="U17" s="31"/>
      <c r="V17" s="31" t="s">
        <v>26</v>
      </c>
      <c r="W17" s="29"/>
      <c r="X17" s="32" t="s">
        <v>25</v>
      </c>
      <c r="Y17" s="28" t="s">
        <v>18</v>
      </c>
      <c r="Z17" s="29" t="s">
        <v>19</v>
      </c>
      <c r="AA17" s="30" t="s">
        <v>20</v>
      </c>
      <c r="AB17" s="31" t="s">
        <v>21</v>
      </c>
      <c r="AC17" s="31"/>
      <c r="AD17" s="31" t="s">
        <v>26</v>
      </c>
      <c r="AE17" s="29"/>
      <c r="AF17" s="32" t="s">
        <v>25</v>
      </c>
      <c r="AG17" s="28" t="s">
        <v>18</v>
      </c>
      <c r="AH17" s="29" t="s">
        <v>19</v>
      </c>
      <c r="AI17" s="30" t="s">
        <v>20</v>
      </c>
      <c r="AJ17" s="31" t="s">
        <v>21</v>
      </c>
      <c r="AK17" s="31"/>
      <c r="AL17" s="31" t="s">
        <v>26</v>
      </c>
      <c r="AM17" s="29"/>
      <c r="AN17" s="32" t="s">
        <v>25</v>
      </c>
      <c r="AO17" s="28" t="s">
        <v>18</v>
      </c>
      <c r="AP17" s="29" t="s">
        <v>19</v>
      </c>
      <c r="AQ17" s="30" t="s">
        <v>20</v>
      </c>
      <c r="AR17" s="31" t="s">
        <v>21</v>
      </c>
      <c r="AS17" s="31"/>
      <c r="AT17" s="31" t="s">
        <v>26</v>
      </c>
      <c r="AU17" s="29"/>
      <c r="AV17" s="29"/>
      <c r="AW17" s="32" t="s">
        <v>25</v>
      </c>
      <c r="AX17" s="28" t="s">
        <v>18</v>
      </c>
      <c r="AY17" s="29" t="s">
        <v>19</v>
      </c>
      <c r="AZ17" s="30" t="s">
        <v>20</v>
      </c>
      <c r="BA17" s="31" t="s">
        <v>21</v>
      </c>
      <c r="BB17" s="31"/>
      <c r="BC17" s="31" t="s">
        <v>26</v>
      </c>
      <c r="BD17" s="29"/>
      <c r="BE17" s="31" t="s">
        <v>27</v>
      </c>
      <c r="BF17" s="31"/>
      <c r="BG17" s="31" t="s">
        <v>26</v>
      </c>
      <c r="BH17" s="29"/>
      <c r="BI17" s="31" t="s">
        <v>28</v>
      </c>
      <c r="BJ17" s="31"/>
      <c r="BK17" s="31" t="s">
        <v>26</v>
      </c>
      <c r="BL17" s="29"/>
      <c r="BM17" s="31" t="s">
        <v>29</v>
      </c>
      <c r="BN17" s="31"/>
      <c r="BO17" s="31" t="s">
        <v>26</v>
      </c>
      <c r="BP17" s="29"/>
      <c r="BQ17" s="32" t="s">
        <v>25</v>
      </c>
      <c r="BR17" s="28" t="s">
        <v>18</v>
      </c>
      <c r="BS17" s="29" t="s">
        <v>19</v>
      </c>
      <c r="BT17" s="30" t="s">
        <v>20</v>
      </c>
      <c r="BU17" s="31" t="s">
        <v>21</v>
      </c>
      <c r="BV17" s="31"/>
      <c r="BW17" s="31" t="s">
        <v>26</v>
      </c>
      <c r="BX17" s="29"/>
      <c r="BY17" s="31" t="s">
        <v>27</v>
      </c>
      <c r="BZ17" s="31"/>
      <c r="CA17" s="31" t="s">
        <v>26</v>
      </c>
      <c r="CB17" s="29"/>
      <c r="CC17" s="31" t="s">
        <v>28</v>
      </c>
      <c r="CD17" s="31"/>
      <c r="CE17" s="31" t="s">
        <v>26</v>
      </c>
      <c r="CF17" s="29"/>
      <c r="CG17" s="31" t="s">
        <v>29</v>
      </c>
      <c r="CH17" s="31"/>
      <c r="CI17" s="31" t="s">
        <v>26</v>
      </c>
      <c r="CJ17" s="29"/>
      <c r="CK17" s="32" t="s">
        <v>25</v>
      </c>
    </row>
    <row r="18" spans="1:89" ht="15" customHeight="1">
      <c r="A18" s="29" t="s">
        <v>30</v>
      </c>
      <c r="B18" s="29" t="s">
        <v>31</v>
      </c>
      <c r="E18" s="33" t="s">
        <v>32</v>
      </c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5" t="s">
        <v>33</v>
      </c>
      <c r="R18" s="35"/>
      <c r="S18" s="35"/>
      <c r="T18" s="35"/>
      <c r="U18" s="35"/>
      <c r="V18" s="35"/>
      <c r="W18" s="35"/>
      <c r="X18" s="36"/>
      <c r="Y18" s="37" t="s">
        <v>34</v>
      </c>
      <c r="Z18" s="38"/>
      <c r="AA18" s="38"/>
      <c r="AB18" s="38"/>
      <c r="AC18" s="38"/>
      <c r="AD18" s="38"/>
      <c r="AE18" s="38"/>
      <c r="AF18" s="39"/>
      <c r="AG18" s="40" t="s">
        <v>35</v>
      </c>
      <c r="AH18" s="41"/>
      <c r="AI18" s="41"/>
      <c r="AJ18" s="41"/>
      <c r="AK18" s="41"/>
      <c r="AL18" s="41"/>
      <c r="AM18" s="41"/>
      <c r="AN18" s="42"/>
      <c r="AO18" s="33" t="s">
        <v>36</v>
      </c>
      <c r="AP18" s="34"/>
      <c r="AQ18" s="34"/>
      <c r="AR18" s="34"/>
      <c r="AS18" s="34"/>
      <c r="AT18" s="34"/>
      <c r="AU18" s="34"/>
      <c r="AV18" s="34"/>
      <c r="AW18" s="43"/>
      <c r="AX18" s="40" t="s">
        <v>37</v>
      </c>
      <c r="AY18" s="41"/>
      <c r="AZ18" s="41"/>
      <c r="BA18" s="41"/>
      <c r="BB18" s="41"/>
      <c r="BC18" s="41"/>
      <c r="BD18" s="41"/>
      <c r="BE18" s="41"/>
      <c r="BF18" s="41"/>
      <c r="BG18" s="41"/>
      <c r="BH18" s="41"/>
      <c r="BI18" s="41"/>
      <c r="BJ18" s="41"/>
      <c r="BK18" s="41"/>
      <c r="BL18" s="41"/>
      <c r="BM18" s="41"/>
      <c r="BN18" s="41"/>
      <c r="BO18" s="41"/>
      <c r="BP18" s="41"/>
      <c r="BQ18" s="42"/>
      <c r="BR18" s="33" t="s">
        <v>38</v>
      </c>
      <c r="BS18" s="34"/>
      <c r="BT18" s="34"/>
      <c r="BU18" s="34"/>
      <c r="BV18" s="34"/>
      <c r="BW18" s="34"/>
      <c r="BX18" s="34"/>
      <c r="BY18" s="34"/>
      <c r="BZ18" s="34"/>
      <c r="CA18" s="34"/>
      <c r="CB18" s="34"/>
      <c r="CC18" s="34"/>
      <c r="CD18" s="34"/>
      <c r="CE18" s="34"/>
      <c r="CF18" s="34"/>
      <c r="CG18" s="34"/>
      <c r="CH18" s="34"/>
      <c r="CI18" s="34"/>
      <c r="CJ18" s="34"/>
      <c r="CK18" s="34"/>
    </row>
    <row r="19" spans="1:89">
      <c r="A19" s="29">
        <v>1</v>
      </c>
      <c r="B19" s="29">
        <v>1</v>
      </c>
      <c r="C19" s="1" t="s">
        <v>10</v>
      </c>
      <c r="E19" s="28">
        <v>2</v>
      </c>
      <c r="F19" s="29">
        <v>4</v>
      </c>
      <c r="G19" s="44">
        <f>IF(F19=1,12,IF(F19=2,11,IF(F19=3,10,IF(F19=4,9,IF(F19=5,8,IF(F19=6,7,IF(F19=7,6,IF(F19=8,5,IF(F19=9,4,IF(F19=10,3,IF(F19=11,2,IF(F19=12,1))))))))))))</f>
        <v>9</v>
      </c>
      <c r="H19" s="29" t="s">
        <v>40</v>
      </c>
      <c r="I19" s="29">
        <f t="shared" ref="I19:I32" si="2">IF(H19="Yes",3,0)</f>
        <v>0</v>
      </c>
      <c r="J19" s="29" t="s">
        <v>40</v>
      </c>
      <c r="K19" s="29">
        <f t="shared" ref="K19:K30" si="3">IF(J19="Yes",3,0)</f>
        <v>0</v>
      </c>
      <c r="L19" s="29" t="s">
        <v>40</v>
      </c>
      <c r="M19" s="29">
        <f t="shared" ref="M19:M30" si="4">IF(L19="Yes",3,0)</f>
        <v>0</v>
      </c>
      <c r="N19" s="29" t="s">
        <v>40</v>
      </c>
      <c r="O19" s="29">
        <f t="shared" ref="O19:O30" si="5">IF(N19="Yes",3,0)</f>
        <v>0</v>
      </c>
      <c r="P19" s="45">
        <f>I19+K19+M19+O19</f>
        <v>0</v>
      </c>
      <c r="Q19" s="28">
        <v>4</v>
      </c>
      <c r="R19" s="29">
        <v>4</v>
      </c>
      <c r="S19" s="44">
        <f>IF(R19=1,12,IF(R19=2,11,IF(R19=3,10,IF(R19=4,9,IF(R19=5,8,IF(R19=6,7,IF(R19=7,6,IF(R19=8,5,IF(R19=9,4,IF(R19=10,3,IF(R19=11,2,IF(R19=12,1))))))))))))</f>
        <v>9</v>
      </c>
      <c r="T19" s="29" t="s">
        <v>40</v>
      </c>
      <c r="U19" s="29">
        <f t="shared" ref="U19:U30" si="6">IF(T19="Yes",3,0)</f>
        <v>0</v>
      </c>
      <c r="V19" s="29" t="s">
        <v>40</v>
      </c>
      <c r="W19" s="29">
        <f t="shared" ref="W19:W30" si="7">IF(V19="Yes",3,0)</f>
        <v>0</v>
      </c>
      <c r="X19" s="45">
        <f t="shared" ref="X19:X30" si="8">U19+W19</f>
        <v>0</v>
      </c>
      <c r="Y19" s="28">
        <v>6</v>
      </c>
      <c r="Z19" s="29">
        <v>9</v>
      </c>
      <c r="AA19" s="44">
        <f>IF(Z19=1,12,IF(Z19=2,11,IF(Z19=3,10,IF(Z19=4,9,IF(Z19=5,8,IF(Z19=6,7,IF(Z19=7,6,IF(Z19=8,5,IF(Z19=9,4,IF(Z19=10,3,IF(Z19=11,2,IF(Z19=12,1))))))))))))</f>
        <v>4</v>
      </c>
      <c r="AB19" s="29" t="s">
        <v>40</v>
      </c>
      <c r="AC19" s="29">
        <f t="shared" ref="AC19:AC30" si="9">IF(AB19="Yes",3,0)</f>
        <v>0</v>
      </c>
      <c r="AD19" s="29" t="s">
        <v>40</v>
      </c>
      <c r="AE19" s="29">
        <f t="shared" ref="AE19:AE30" si="10">IF(AD19="Yes",3,0)</f>
        <v>0</v>
      </c>
      <c r="AF19" s="45">
        <f t="shared" ref="AF19:AF22" si="11">AC19+AE19</f>
        <v>0</v>
      </c>
      <c r="AG19" s="28">
        <v>8</v>
      </c>
      <c r="AH19" s="29">
        <v>5</v>
      </c>
      <c r="AI19" s="44">
        <f>IF(AH19=1,12,IF(AH19=2,11,IF(AH19=3,10,IF(AH19=4,9,IF(AH19=5,8,IF(AH19=6,7,IF(AH19=7,6,IF(AH19=8,5,IF(AH19=9,4,IF(AH19=10,3,IF(AH19=11,2,IF(AH19=12,1))))))))))))</f>
        <v>8</v>
      </c>
      <c r="AJ19" s="29" t="s">
        <v>40</v>
      </c>
      <c r="AK19" s="29">
        <f t="shared" ref="AK19:AK30" si="12">IF(AJ19="Yes",3,0)</f>
        <v>0</v>
      </c>
      <c r="AL19" s="29" t="s">
        <v>40</v>
      </c>
      <c r="AM19" s="29">
        <f t="shared" ref="AM19:AM30" si="13">IF(AL19="Yes",3,0)</f>
        <v>0</v>
      </c>
      <c r="AN19" s="45">
        <f t="shared" ref="AN19:AN22" si="14">AK19+AM19</f>
        <v>0</v>
      </c>
      <c r="AO19" s="28">
        <v>10</v>
      </c>
      <c r="AP19" s="29">
        <v>1</v>
      </c>
      <c r="AQ19" s="44">
        <f>IF(AP19=1,12,IF(AP19=2,11,IF(AP19=3,10,IF(AP19=4,9,IF(AP19=5,8,IF(AP19=6,7,IF(AP19=7,6,IF(AP19=8,5,IF(AP19=9,4,IF(AP19=10,3,IF(AP19=11,2,IF(AP19=12,1))))))))))))</f>
        <v>12</v>
      </c>
      <c r="AR19" s="29" t="s">
        <v>40</v>
      </c>
      <c r="AS19" s="29">
        <f t="shared" ref="AS19:AS30" si="15">IF(AR19="Yes",3,0)</f>
        <v>0</v>
      </c>
      <c r="AT19" s="29" t="s">
        <v>40</v>
      </c>
      <c r="AU19" s="29">
        <f t="shared" ref="AU19:AU30" si="16">IF(AT19="Yes",3,0)</f>
        <v>0</v>
      </c>
      <c r="AV19" s="29" t="e">
        <f>IF(#REF!="Yes",3,0)</f>
        <v>#REF!</v>
      </c>
      <c r="AW19" s="45">
        <f t="shared" ref="AW19:AW30" si="17">AS19+AU19</f>
        <v>0</v>
      </c>
      <c r="AX19" s="28">
        <v>12</v>
      </c>
      <c r="AY19" s="29">
        <v>6</v>
      </c>
      <c r="AZ19" s="44">
        <f>IF(AY19=1,12,IF(AY19=2,11,IF(AY19=3,10,IF(AY19=4,9,IF(AY19=5,8,IF(AY19=6,7,IF(AY19=7,6,IF(AY19=8,5,IF(AY19=9,4,IF(AY19=10,3,IF(AY19=11,2,IF(AY19=12,1))))))))))))</f>
        <v>7</v>
      </c>
      <c r="BA19" s="29" t="s">
        <v>40</v>
      </c>
      <c r="BB19" s="29">
        <f t="shared" ref="BB19:BB30" si="18">IF(BA19="Yes",3,0)</f>
        <v>0</v>
      </c>
      <c r="BC19" s="29" t="s">
        <v>40</v>
      </c>
      <c r="BD19" s="29">
        <f t="shared" ref="BD19:BD30" si="19">IF(BC19="Yes",3,0)</f>
        <v>0</v>
      </c>
      <c r="BE19" s="29" t="s">
        <v>40</v>
      </c>
      <c r="BF19" s="29">
        <f t="shared" ref="BF19:BF30" si="20">IF(BE19="Yes",3,0)</f>
        <v>0</v>
      </c>
      <c r="BG19" s="29" t="s">
        <v>40</v>
      </c>
      <c r="BH19" s="29">
        <f t="shared" ref="BH19:BH30" si="21">IF(BG19="Yes",3,0)</f>
        <v>0</v>
      </c>
      <c r="BI19" s="29" t="s">
        <v>40</v>
      </c>
      <c r="BJ19" s="29">
        <f t="shared" ref="BJ19:BJ30" si="22">IF(BI19="Yes",3,0)</f>
        <v>0</v>
      </c>
      <c r="BK19" s="29" t="s">
        <v>40</v>
      </c>
      <c r="BL19" s="29">
        <f t="shared" ref="BL19:BL30" si="23">IF(BK19="Yes",3,0)</f>
        <v>0</v>
      </c>
      <c r="BM19" s="29" t="s">
        <v>40</v>
      </c>
      <c r="BN19" s="29">
        <f t="shared" ref="BN19:BN30" si="24">IF(BM19="Yes",3,0)</f>
        <v>0</v>
      </c>
      <c r="BO19" s="29" t="s">
        <v>40</v>
      </c>
      <c r="BP19" s="29">
        <f t="shared" ref="BP19:BP30" si="25">IF(BO19="Yes",3,0)</f>
        <v>0</v>
      </c>
      <c r="BQ19" s="45">
        <f>BB19+BD19+BF19+BH19+BJ19+BL19+BN19+BP19</f>
        <v>0</v>
      </c>
      <c r="BR19" s="28">
        <v>14</v>
      </c>
      <c r="BS19" s="29">
        <v>7</v>
      </c>
      <c r="BT19" s="44">
        <f>IF(BS19=1,12,IF(BS19=2,11,IF(BS19=3,10,IF(BS19=4,9,IF(BS19=5,8,IF(BS19=6,7,IF(BS19=7,6,IF(BS19=8,5,IF(BS19=9,4,IF(BS19=10,3,IF(BS19=11,2,IF(BS19=12,1))))))))))))</f>
        <v>6</v>
      </c>
      <c r="BU19" s="29" t="s">
        <v>40</v>
      </c>
      <c r="BV19" s="29">
        <f t="shared" ref="BV19:BV30" si="26">IF(BU19="Yes",3,0)</f>
        <v>0</v>
      </c>
      <c r="BW19" s="29" t="s">
        <v>40</v>
      </c>
      <c r="BX19" s="29">
        <f t="shared" ref="BX19:BX30" si="27">IF(BW19="Yes",3,0)</f>
        <v>0</v>
      </c>
      <c r="BY19" s="29" t="s">
        <v>40</v>
      </c>
      <c r="BZ19" s="29">
        <f t="shared" ref="BZ19:BZ30" si="28">IF(BY19="Yes",3,0)</f>
        <v>0</v>
      </c>
      <c r="CA19" s="29" t="s">
        <v>40</v>
      </c>
      <c r="CB19" s="29">
        <f t="shared" ref="CB19:CB30" si="29">IF(CA19="Yes",3,0)</f>
        <v>0</v>
      </c>
      <c r="CC19" s="29" t="s">
        <v>40</v>
      </c>
      <c r="CD19" s="29">
        <f t="shared" ref="CD19:CD30" si="30">IF(CC19="Yes",3,0)</f>
        <v>0</v>
      </c>
      <c r="CE19" s="29" t="s">
        <v>40</v>
      </c>
      <c r="CF19" s="29">
        <f t="shared" ref="CF19:CF30" si="31">IF(CE19="Yes",3,0)</f>
        <v>0</v>
      </c>
      <c r="CG19" s="29" t="s">
        <v>40</v>
      </c>
      <c r="CH19" s="29">
        <f t="shared" ref="CH19:CH30" si="32">IF(CG19="Yes",3,0)</f>
        <v>0</v>
      </c>
      <c r="CI19" s="29" t="s">
        <v>40</v>
      </c>
      <c r="CJ19" s="29">
        <f t="shared" ref="CJ19:CJ30" si="33">IF(CI19="Yes",3,0)</f>
        <v>0</v>
      </c>
      <c r="CK19" s="45">
        <f>BV19+BX19+BZ19+CB19+CD19+CF19+CH19+CJ19</f>
        <v>0</v>
      </c>
    </row>
    <row r="20" spans="1:89">
      <c r="A20" s="29">
        <v>1</v>
      </c>
      <c r="B20" s="29">
        <v>2</v>
      </c>
      <c r="C20" s="1" t="s">
        <v>42</v>
      </c>
      <c r="E20" s="28">
        <v>2</v>
      </c>
      <c r="F20" s="29">
        <v>11</v>
      </c>
      <c r="G20" s="44">
        <f t="shared" ref="G20:G30" si="34">IF(F20=1,12,IF(F20=2,11,IF(F20=3,10,IF(F20=4,9,IF(F20=5,8,IF(F20=6,7,IF(F20=7,6,IF(F20=8,5,IF(F20=9,4,IF(F20=10,3,IF(F20=11,2,IF(F20=12,1))))))))))))</f>
        <v>2</v>
      </c>
      <c r="H20" s="29" t="s">
        <v>40</v>
      </c>
      <c r="I20" s="29">
        <f t="shared" si="2"/>
        <v>0</v>
      </c>
      <c r="J20" s="29" t="s">
        <v>40</v>
      </c>
      <c r="K20" s="29">
        <f t="shared" si="3"/>
        <v>0</v>
      </c>
      <c r="L20" s="29" t="s">
        <v>40</v>
      </c>
      <c r="M20" s="29">
        <f t="shared" si="4"/>
        <v>0</v>
      </c>
      <c r="N20" s="29" t="s">
        <v>40</v>
      </c>
      <c r="O20" s="29">
        <f t="shared" si="5"/>
        <v>0</v>
      </c>
      <c r="P20" s="45">
        <f t="shared" ref="P20:P30" si="35">I20+K20+M20+O20</f>
        <v>0</v>
      </c>
      <c r="Q20" s="28">
        <v>4</v>
      </c>
      <c r="R20" s="29">
        <v>1</v>
      </c>
      <c r="S20" s="44">
        <f t="shared" ref="S20:S29" si="36">IF(R20=1,12,IF(R20=2,11,IF(R20=3,10,IF(R20=4,9,IF(R20=5,8,IF(R20=6,7,IF(R20=7,6,IF(R20=8,5,IF(R20=9,4,IF(R20=10,3,IF(R20=11,2,IF(R20=12,1))))))))))))</f>
        <v>12</v>
      </c>
      <c r="T20" s="29" t="s">
        <v>39</v>
      </c>
      <c r="U20" s="29">
        <f t="shared" si="6"/>
        <v>3</v>
      </c>
      <c r="V20" s="29" t="s">
        <v>40</v>
      </c>
      <c r="W20" s="29">
        <f t="shared" si="7"/>
        <v>0</v>
      </c>
      <c r="X20" s="45">
        <f t="shared" si="8"/>
        <v>3</v>
      </c>
      <c r="Y20" s="28">
        <v>6</v>
      </c>
      <c r="Z20" s="29"/>
      <c r="AA20" s="44" t="b">
        <f t="shared" ref="AA20:AA30" si="37">IF(Z20=1,12,IF(Z20=2,11,IF(Z20=3,10,IF(Z20=4,9,IF(Z20=5,8,IF(Z20=6,7,IF(Z20=7,6,IF(Z20=8,5,IF(Z20=9,4,IF(Z20=10,3,IF(Z20=11,2,IF(Z20=12,1))))))))))))</f>
        <v>0</v>
      </c>
      <c r="AB20" s="29" t="s">
        <v>40</v>
      </c>
      <c r="AC20" s="29">
        <f t="shared" si="9"/>
        <v>0</v>
      </c>
      <c r="AD20" s="29" t="s">
        <v>40</v>
      </c>
      <c r="AE20" s="29">
        <f t="shared" si="10"/>
        <v>0</v>
      </c>
      <c r="AF20" s="45">
        <f t="shared" si="11"/>
        <v>0</v>
      </c>
      <c r="AG20" s="28">
        <v>8</v>
      </c>
      <c r="AH20" s="29">
        <v>1</v>
      </c>
      <c r="AI20" s="44">
        <f t="shared" ref="AI20:AI30" si="38">IF(AH20=1,12,IF(AH20=2,11,IF(AH20=3,10,IF(AH20=4,9,IF(AH20=5,8,IF(AH20=6,7,IF(AH20=7,6,IF(AH20=8,5,IF(AH20=9,4,IF(AH20=10,3,IF(AH20=11,2,IF(AH20=12,1))))))))))))</f>
        <v>12</v>
      </c>
      <c r="AJ20" s="29" t="s">
        <v>40</v>
      </c>
      <c r="AK20" s="29">
        <f t="shared" si="12"/>
        <v>0</v>
      </c>
      <c r="AL20" s="29" t="s">
        <v>40</v>
      </c>
      <c r="AM20" s="29">
        <f t="shared" si="13"/>
        <v>0</v>
      </c>
      <c r="AN20" s="45">
        <f t="shared" si="14"/>
        <v>0</v>
      </c>
      <c r="AO20" s="28">
        <v>10</v>
      </c>
      <c r="AP20" s="29">
        <v>4</v>
      </c>
      <c r="AQ20" s="44">
        <f t="shared" ref="AQ20:AQ30" si="39">IF(AP20=1,12,IF(AP20=2,11,IF(AP20=3,10,IF(AP20=4,9,IF(AP20=5,8,IF(AP20=6,7,IF(AP20=7,6,IF(AP20=8,5,IF(AP20=9,4,IF(AP20=10,3,IF(AP20=11,2,IF(AP20=12,1))))))))))))</f>
        <v>9</v>
      </c>
      <c r="AR20" s="29" t="s">
        <v>39</v>
      </c>
      <c r="AS20" s="29">
        <f t="shared" si="15"/>
        <v>3</v>
      </c>
      <c r="AT20" s="29" t="s">
        <v>40</v>
      </c>
      <c r="AU20" s="29">
        <f t="shared" si="16"/>
        <v>0</v>
      </c>
      <c r="AV20" s="29" t="e">
        <f>IF(#REF!="Yes",3,0)</f>
        <v>#REF!</v>
      </c>
      <c r="AW20" s="45">
        <f t="shared" si="17"/>
        <v>3</v>
      </c>
      <c r="AX20" s="28">
        <v>12</v>
      </c>
      <c r="AY20" s="29">
        <v>4</v>
      </c>
      <c r="AZ20" s="44">
        <f t="shared" ref="AZ20:AZ30" si="40">IF(AY20=1,12,IF(AY20=2,11,IF(AY20=3,10,IF(AY20=4,9,IF(AY20=5,8,IF(AY20=6,7,IF(AY20=7,6,IF(AY20=8,5,IF(AY20=9,4,IF(AY20=10,3,IF(AY20=11,2,IF(AY20=12,1))))))))))))</f>
        <v>9</v>
      </c>
      <c r="BA20" s="29" t="s">
        <v>40</v>
      </c>
      <c r="BB20" s="29">
        <f t="shared" si="18"/>
        <v>0</v>
      </c>
      <c r="BC20" s="29" t="s">
        <v>40</v>
      </c>
      <c r="BD20" s="29">
        <f t="shared" si="19"/>
        <v>0</v>
      </c>
      <c r="BE20" s="29" t="s">
        <v>39</v>
      </c>
      <c r="BF20" s="29">
        <f t="shared" si="20"/>
        <v>3</v>
      </c>
      <c r="BG20" s="29" t="s">
        <v>40</v>
      </c>
      <c r="BH20" s="29">
        <f t="shared" si="21"/>
        <v>0</v>
      </c>
      <c r="BI20" s="29" t="s">
        <v>40</v>
      </c>
      <c r="BJ20" s="29">
        <f t="shared" si="22"/>
        <v>0</v>
      </c>
      <c r="BK20" s="29" t="s">
        <v>40</v>
      </c>
      <c r="BL20" s="29">
        <f t="shared" si="23"/>
        <v>0</v>
      </c>
      <c r="BM20" s="29" t="s">
        <v>39</v>
      </c>
      <c r="BN20" s="29">
        <f t="shared" si="24"/>
        <v>3</v>
      </c>
      <c r="BO20" s="29" t="s">
        <v>40</v>
      </c>
      <c r="BP20" s="29">
        <f t="shared" si="25"/>
        <v>0</v>
      </c>
      <c r="BQ20" s="45">
        <f t="shared" ref="BQ20:BQ32" si="41">BB20+BD20+BF20+BH20+BJ20+BL20+BN20+BP20</f>
        <v>6</v>
      </c>
      <c r="BR20" s="28">
        <v>14</v>
      </c>
      <c r="BS20" s="29">
        <v>4</v>
      </c>
      <c r="BT20" s="44">
        <f t="shared" ref="BT20:BT30" si="42">IF(BS20=1,12,IF(BS20=2,11,IF(BS20=3,10,IF(BS20=4,9,IF(BS20=5,8,IF(BS20=6,7,IF(BS20=7,6,IF(BS20=8,5,IF(BS20=9,4,IF(BS20=10,3,IF(BS20=11,2,IF(BS20=12,1))))))))))))</f>
        <v>9</v>
      </c>
      <c r="BU20" s="29" t="s">
        <v>39</v>
      </c>
      <c r="BV20" s="29">
        <f t="shared" si="26"/>
        <v>3</v>
      </c>
      <c r="BW20" s="29" t="s">
        <v>40</v>
      </c>
      <c r="BX20" s="29">
        <f t="shared" si="27"/>
        <v>0</v>
      </c>
      <c r="BY20" s="29" t="s">
        <v>40</v>
      </c>
      <c r="BZ20" s="29">
        <f t="shared" si="28"/>
        <v>0</v>
      </c>
      <c r="CA20" s="29" t="s">
        <v>40</v>
      </c>
      <c r="CB20" s="29">
        <f t="shared" si="29"/>
        <v>0</v>
      </c>
      <c r="CC20" s="29" t="s">
        <v>40</v>
      </c>
      <c r="CD20" s="29">
        <f t="shared" si="30"/>
        <v>0</v>
      </c>
      <c r="CE20" s="29" t="s">
        <v>40</v>
      </c>
      <c r="CF20" s="29">
        <f t="shared" si="31"/>
        <v>0</v>
      </c>
      <c r="CG20" s="29" t="s">
        <v>39</v>
      </c>
      <c r="CH20" s="29">
        <f t="shared" si="32"/>
        <v>3</v>
      </c>
      <c r="CI20" s="29" t="s">
        <v>40</v>
      </c>
      <c r="CJ20" s="29">
        <f t="shared" si="33"/>
        <v>0</v>
      </c>
      <c r="CK20" s="45">
        <f t="shared" ref="CK20:CK32" si="43">BV20+BX20+BZ20+CB20+CD20+CF20+CH20+CJ20</f>
        <v>6</v>
      </c>
    </row>
    <row r="21" spans="1:89">
      <c r="A21" s="29">
        <v>1</v>
      </c>
      <c r="B21" s="29">
        <v>3</v>
      </c>
      <c r="C21" s="1" t="s">
        <v>8</v>
      </c>
      <c r="E21" s="28">
        <v>2</v>
      </c>
      <c r="F21" s="29">
        <v>5</v>
      </c>
      <c r="G21" s="44">
        <f t="shared" si="34"/>
        <v>8</v>
      </c>
      <c r="H21" s="29" t="s">
        <v>40</v>
      </c>
      <c r="I21" s="29">
        <f t="shared" si="2"/>
        <v>0</v>
      </c>
      <c r="J21" s="29" t="s">
        <v>40</v>
      </c>
      <c r="K21" s="29">
        <f t="shared" si="3"/>
        <v>0</v>
      </c>
      <c r="L21" s="29" t="s">
        <v>40</v>
      </c>
      <c r="M21" s="29">
        <f t="shared" si="4"/>
        <v>0</v>
      </c>
      <c r="N21" s="29" t="s">
        <v>40</v>
      </c>
      <c r="O21" s="29">
        <f t="shared" si="5"/>
        <v>0</v>
      </c>
      <c r="P21" s="45">
        <f t="shared" si="35"/>
        <v>0</v>
      </c>
      <c r="Q21" s="28">
        <v>4</v>
      </c>
      <c r="R21" s="29">
        <v>9</v>
      </c>
      <c r="S21" s="44">
        <f t="shared" si="36"/>
        <v>4</v>
      </c>
      <c r="T21" s="29" t="s">
        <v>39</v>
      </c>
      <c r="U21" s="29">
        <f t="shared" si="6"/>
        <v>3</v>
      </c>
      <c r="V21" s="29" t="s">
        <v>40</v>
      </c>
      <c r="W21" s="29">
        <f t="shared" si="7"/>
        <v>0</v>
      </c>
      <c r="X21" s="45">
        <f t="shared" si="8"/>
        <v>3</v>
      </c>
      <c r="Y21" s="28">
        <v>6</v>
      </c>
      <c r="Z21" s="29">
        <v>8</v>
      </c>
      <c r="AA21" s="44">
        <f t="shared" si="37"/>
        <v>5</v>
      </c>
      <c r="AB21" s="29" t="s">
        <v>40</v>
      </c>
      <c r="AC21" s="29">
        <f t="shared" si="9"/>
        <v>0</v>
      </c>
      <c r="AD21" s="29" t="s">
        <v>40</v>
      </c>
      <c r="AE21" s="29">
        <f t="shared" si="10"/>
        <v>0</v>
      </c>
      <c r="AF21" s="45">
        <f t="shared" si="11"/>
        <v>0</v>
      </c>
      <c r="AG21" s="28">
        <v>8</v>
      </c>
      <c r="AH21" s="29">
        <v>8</v>
      </c>
      <c r="AI21" s="44">
        <f t="shared" si="38"/>
        <v>5</v>
      </c>
      <c r="AJ21" s="29" t="s">
        <v>40</v>
      </c>
      <c r="AK21" s="29">
        <f t="shared" si="12"/>
        <v>0</v>
      </c>
      <c r="AL21" s="29" t="s">
        <v>40</v>
      </c>
      <c r="AM21" s="29">
        <f t="shared" si="13"/>
        <v>0</v>
      </c>
      <c r="AN21" s="45">
        <f t="shared" si="14"/>
        <v>0</v>
      </c>
      <c r="AO21" s="28">
        <v>10</v>
      </c>
      <c r="AP21" s="29">
        <v>12</v>
      </c>
      <c r="AQ21" s="44">
        <f t="shared" si="39"/>
        <v>1</v>
      </c>
      <c r="AR21" s="29" t="s">
        <v>40</v>
      </c>
      <c r="AS21" s="29">
        <f t="shared" si="15"/>
        <v>0</v>
      </c>
      <c r="AT21" s="29" t="s">
        <v>40</v>
      </c>
      <c r="AU21" s="29">
        <f t="shared" si="16"/>
        <v>0</v>
      </c>
      <c r="AV21" s="29" t="e">
        <f>IF(#REF!="Yes",3,0)</f>
        <v>#REF!</v>
      </c>
      <c r="AW21" s="45">
        <f t="shared" si="17"/>
        <v>0</v>
      </c>
      <c r="AX21" s="28">
        <v>12</v>
      </c>
      <c r="AY21" s="29">
        <v>10</v>
      </c>
      <c r="AZ21" s="44">
        <f t="shared" si="40"/>
        <v>3</v>
      </c>
      <c r="BA21" s="29" t="s">
        <v>40</v>
      </c>
      <c r="BB21" s="29">
        <f t="shared" si="18"/>
        <v>0</v>
      </c>
      <c r="BC21" s="29" t="s">
        <v>40</v>
      </c>
      <c r="BD21" s="29">
        <f t="shared" si="19"/>
        <v>0</v>
      </c>
      <c r="BE21" s="29" t="s">
        <v>40</v>
      </c>
      <c r="BF21" s="29">
        <f t="shared" si="20"/>
        <v>0</v>
      </c>
      <c r="BG21" s="29" t="s">
        <v>40</v>
      </c>
      <c r="BH21" s="29">
        <f t="shared" si="21"/>
        <v>0</v>
      </c>
      <c r="BI21" s="29" t="s">
        <v>40</v>
      </c>
      <c r="BJ21" s="29">
        <f t="shared" si="22"/>
        <v>0</v>
      </c>
      <c r="BK21" s="29" t="s">
        <v>40</v>
      </c>
      <c r="BL21" s="29">
        <f t="shared" si="23"/>
        <v>0</v>
      </c>
      <c r="BM21" s="29" t="s">
        <v>40</v>
      </c>
      <c r="BN21" s="29">
        <f t="shared" si="24"/>
        <v>0</v>
      </c>
      <c r="BO21" s="29" t="s">
        <v>40</v>
      </c>
      <c r="BP21" s="29">
        <f t="shared" si="25"/>
        <v>0</v>
      </c>
      <c r="BQ21" s="45">
        <f t="shared" si="41"/>
        <v>0</v>
      </c>
      <c r="BR21" s="28">
        <v>14</v>
      </c>
      <c r="BS21" s="29">
        <v>11</v>
      </c>
      <c r="BT21" s="44">
        <f t="shared" si="42"/>
        <v>2</v>
      </c>
      <c r="BU21" s="29" t="s">
        <v>40</v>
      </c>
      <c r="BV21" s="29">
        <f t="shared" si="26"/>
        <v>0</v>
      </c>
      <c r="BW21" s="29" t="s">
        <v>40</v>
      </c>
      <c r="BX21" s="29">
        <f t="shared" si="27"/>
        <v>0</v>
      </c>
      <c r="BY21" s="29" t="s">
        <v>40</v>
      </c>
      <c r="BZ21" s="29">
        <f t="shared" si="28"/>
        <v>0</v>
      </c>
      <c r="CA21" s="29" t="s">
        <v>40</v>
      </c>
      <c r="CB21" s="29">
        <f t="shared" si="29"/>
        <v>0</v>
      </c>
      <c r="CC21" s="29" t="s">
        <v>40</v>
      </c>
      <c r="CD21" s="29">
        <f t="shared" si="30"/>
        <v>0</v>
      </c>
      <c r="CE21" s="29" t="s">
        <v>40</v>
      </c>
      <c r="CF21" s="29">
        <f t="shared" si="31"/>
        <v>0</v>
      </c>
      <c r="CG21" s="29" t="s">
        <v>40</v>
      </c>
      <c r="CH21" s="29">
        <f t="shared" si="32"/>
        <v>0</v>
      </c>
      <c r="CI21" s="29" t="s">
        <v>40</v>
      </c>
      <c r="CJ21" s="29">
        <f t="shared" si="33"/>
        <v>0</v>
      </c>
      <c r="CK21" s="45">
        <f t="shared" si="43"/>
        <v>0</v>
      </c>
    </row>
    <row r="22" spans="1:89">
      <c r="A22" s="29">
        <v>1</v>
      </c>
      <c r="B22" s="29">
        <v>4</v>
      </c>
      <c r="C22" s="1" t="s">
        <v>5</v>
      </c>
      <c r="E22" s="28">
        <v>2</v>
      </c>
      <c r="F22" s="29">
        <v>2</v>
      </c>
      <c r="G22" s="44">
        <f t="shared" si="34"/>
        <v>11</v>
      </c>
      <c r="H22" s="29" t="s">
        <v>39</v>
      </c>
      <c r="I22" s="29">
        <f t="shared" si="2"/>
        <v>3</v>
      </c>
      <c r="J22" s="29" t="s">
        <v>40</v>
      </c>
      <c r="K22" s="29">
        <f t="shared" si="3"/>
        <v>0</v>
      </c>
      <c r="L22" s="29" t="s">
        <v>40</v>
      </c>
      <c r="M22" s="29">
        <f t="shared" si="4"/>
        <v>0</v>
      </c>
      <c r="N22" s="29" t="s">
        <v>40</v>
      </c>
      <c r="O22" s="29">
        <f t="shared" si="5"/>
        <v>0</v>
      </c>
      <c r="P22" s="45">
        <f>I22+K22+M22+O22</f>
        <v>3</v>
      </c>
      <c r="Q22" s="28">
        <v>4</v>
      </c>
      <c r="R22" s="29">
        <v>2</v>
      </c>
      <c r="S22" s="44">
        <f t="shared" si="36"/>
        <v>11</v>
      </c>
      <c r="T22" s="29" t="s">
        <v>39</v>
      </c>
      <c r="U22" s="29">
        <f t="shared" si="6"/>
        <v>3</v>
      </c>
      <c r="V22" s="29" t="s">
        <v>40</v>
      </c>
      <c r="W22" s="29">
        <f t="shared" si="7"/>
        <v>0</v>
      </c>
      <c r="X22" s="45">
        <f t="shared" si="8"/>
        <v>3</v>
      </c>
      <c r="Y22" s="28">
        <v>6</v>
      </c>
      <c r="Z22" s="29">
        <v>1</v>
      </c>
      <c r="AA22" s="44">
        <f t="shared" si="37"/>
        <v>12</v>
      </c>
      <c r="AB22" s="29" t="s">
        <v>39</v>
      </c>
      <c r="AC22" s="29">
        <f t="shared" si="9"/>
        <v>3</v>
      </c>
      <c r="AD22" s="29" t="s">
        <v>40</v>
      </c>
      <c r="AE22" s="29">
        <f t="shared" si="10"/>
        <v>0</v>
      </c>
      <c r="AF22" s="45">
        <f t="shared" si="11"/>
        <v>3</v>
      </c>
      <c r="AG22" s="28">
        <v>8</v>
      </c>
      <c r="AH22" s="29">
        <v>2</v>
      </c>
      <c r="AI22" s="44">
        <f t="shared" si="38"/>
        <v>11</v>
      </c>
      <c r="AJ22" s="29" t="s">
        <v>39</v>
      </c>
      <c r="AK22" s="29">
        <f t="shared" si="12"/>
        <v>3</v>
      </c>
      <c r="AL22" s="29" t="s">
        <v>40</v>
      </c>
      <c r="AM22" s="29">
        <f t="shared" si="13"/>
        <v>0</v>
      </c>
      <c r="AN22" s="45">
        <f t="shared" si="14"/>
        <v>3</v>
      </c>
      <c r="AO22" s="28">
        <v>10</v>
      </c>
      <c r="AP22" s="29">
        <v>3</v>
      </c>
      <c r="AQ22" s="44">
        <f t="shared" si="39"/>
        <v>10</v>
      </c>
      <c r="AR22" s="29" t="s">
        <v>39</v>
      </c>
      <c r="AS22" s="29">
        <f t="shared" si="15"/>
        <v>3</v>
      </c>
      <c r="AT22" s="29" t="s">
        <v>40</v>
      </c>
      <c r="AU22" s="29">
        <f t="shared" si="16"/>
        <v>0</v>
      </c>
      <c r="AV22" s="29" t="e">
        <f>IF(#REF!="Yes",3,0)</f>
        <v>#REF!</v>
      </c>
      <c r="AW22" s="45">
        <f t="shared" si="17"/>
        <v>3</v>
      </c>
      <c r="AX22" s="28">
        <v>12</v>
      </c>
      <c r="AY22" s="29">
        <v>1</v>
      </c>
      <c r="AZ22" s="44">
        <f t="shared" si="40"/>
        <v>12</v>
      </c>
      <c r="BA22" s="29" t="s">
        <v>39</v>
      </c>
      <c r="BB22" s="29">
        <f t="shared" si="18"/>
        <v>3</v>
      </c>
      <c r="BC22" s="29" t="s">
        <v>40</v>
      </c>
      <c r="BD22" s="29">
        <f t="shared" si="19"/>
        <v>0</v>
      </c>
      <c r="BE22" s="29" t="s">
        <v>40</v>
      </c>
      <c r="BF22" s="29">
        <f t="shared" si="20"/>
        <v>0</v>
      </c>
      <c r="BG22" s="29" t="s">
        <v>40</v>
      </c>
      <c r="BH22" s="29">
        <f t="shared" si="21"/>
        <v>0</v>
      </c>
      <c r="BI22" s="29" t="s">
        <v>39</v>
      </c>
      <c r="BJ22" s="29">
        <f t="shared" si="22"/>
        <v>3</v>
      </c>
      <c r="BK22" s="29" t="s">
        <v>40</v>
      </c>
      <c r="BL22" s="29">
        <f t="shared" si="23"/>
        <v>0</v>
      </c>
      <c r="BM22" s="29" t="s">
        <v>40</v>
      </c>
      <c r="BN22" s="29">
        <f t="shared" si="24"/>
        <v>0</v>
      </c>
      <c r="BO22" s="29" t="s">
        <v>39</v>
      </c>
      <c r="BP22" s="29">
        <f t="shared" si="25"/>
        <v>3</v>
      </c>
      <c r="BQ22" s="45">
        <f t="shared" si="41"/>
        <v>9</v>
      </c>
      <c r="BR22" s="28">
        <v>14</v>
      </c>
      <c r="BS22" s="29">
        <v>1</v>
      </c>
      <c r="BT22" s="44">
        <f t="shared" si="42"/>
        <v>12</v>
      </c>
      <c r="BU22" s="29" t="s">
        <v>39</v>
      </c>
      <c r="BV22" s="29">
        <f t="shared" si="26"/>
        <v>3</v>
      </c>
      <c r="BW22" s="29" t="s">
        <v>40</v>
      </c>
      <c r="BX22" s="29">
        <f t="shared" si="27"/>
        <v>0</v>
      </c>
      <c r="BY22" s="29" t="s">
        <v>39</v>
      </c>
      <c r="BZ22" s="29">
        <f t="shared" si="28"/>
        <v>3</v>
      </c>
      <c r="CA22" s="29" t="s">
        <v>39</v>
      </c>
      <c r="CB22" s="29">
        <f t="shared" si="29"/>
        <v>3</v>
      </c>
      <c r="CC22" s="29" t="s">
        <v>39</v>
      </c>
      <c r="CD22" s="29">
        <f t="shared" si="30"/>
        <v>3</v>
      </c>
      <c r="CE22" s="29" t="s">
        <v>39</v>
      </c>
      <c r="CF22" s="29">
        <f t="shared" si="31"/>
        <v>3</v>
      </c>
      <c r="CG22" s="29" t="s">
        <v>39</v>
      </c>
      <c r="CH22" s="29">
        <f t="shared" si="32"/>
        <v>3</v>
      </c>
      <c r="CI22" s="29" t="s">
        <v>40</v>
      </c>
      <c r="CJ22" s="29">
        <f t="shared" si="33"/>
        <v>0</v>
      </c>
      <c r="CK22" s="45">
        <f t="shared" si="43"/>
        <v>18</v>
      </c>
    </row>
    <row r="23" spans="1:89">
      <c r="A23" s="29">
        <v>1</v>
      </c>
      <c r="B23" s="29">
        <v>5</v>
      </c>
      <c r="C23" s="1" t="s">
        <v>7</v>
      </c>
      <c r="E23" s="28">
        <v>2</v>
      </c>
      <c r="F23" s="29">
        <v>1</v>
      </c>
      <c r="G23" s="44">
        <f t="shared" si="34"/>
        <v>12</v>
      </c>
      <c r="H23" s="29" t="s">
        <v>39</v>
      </c>
      <c r="I23" s="29">
        <f t="shared" si="2"/>
        <v>3</v>
      </c>
      <c r="J23" s="29" t="s">
        <v>40</v>
      </c>
      <c r="K23" s="29">
        <f t="shared" si="3"/>
        <v>0</v>
      </c>
      <c r="L23" s="29" t="s">
        <v>40</v>
      </c>
      <c r="M23" s="29">
        <f t="shared" si="4"/>
        <v>0</v>
      </c>
      <c r="N23" s="29" t="s">
        <v>40</v>
      </c>
      <c r="O23" s="29">
        <f t="shared" si="5"/>
        <v>0</v>
      </c>
      <c r="P23" s="45">
        <f t="shared" si="35"/>
        <v>3</v>
      </c>
      <c r="Q23" s="28">
        <v>4</v>
      </c>
      <c r="R23" s="29">
        <v>11</v>
      </c>
      <c r="S23" s="44">
        <f t="shared" si="36"/>
        <v>2</v>
      </c>
      <c r="T23" s="29" t="s">
        <v>40</v>
      </c>
      <c r="U23" s="29">
        <f t="shared" si="6"/>
        <v>0</v>
      </c>
      <c r="V23" s="29" t="s">
        <v>40</v>
      </c>
      <c r="W23" s="29">
        <f t="shared" si="7"/>
        <v>0</v>
      </c>
      <c r="X23" s="45">
        <f t="shared" si="8"/>
        <v>0</v>
      </c>
      <c r="Y23" s="28">
        <v>6</v>
      </c>
      <c r="Z23" s="29">
        <v>2</v>
      </c>
      <c r="AA23" s="44">
        <f t="shared" si="37"/>
        <v>11</v>
      </c>
      <c r="AB23" s="29" t="s">
        <v>39</v>
      </c>
      <c r="AC23" s="29">
        <f t="shared" si="9"/>
        <v>3</v>
      </c>
      <c r="AD23" s="29" t="s">
        <v>40</v>
      </c>
      <c r="AE23" s="29">
        <f t="shared" si="10"/>
        <v>0</v>
      </c>
      <c r="AF23" s="45">
        <f>AC23+AE23</f>
        <v>3</v>
      </c>
      <c r="AG23" s="28">
        <v>8</v>
      </c>
      <c r="AH23" s="29">
        <v>9</v>
      </c>
      <c r="AI23" s="44">
        <f t="shared" si="38"/>
        <v>4</v>
      </c>
      <c r="AJ23" s="29" t="s">
        <v>40</v>
      </c>
      <c r="AK23" s="29">
        <f t="shared" si="12"/>
        <v>0</v>
      </c>
      <c r="AL23" s="29" t="s">
        <v>40</v>
      </c>
      <c r="AM23" s="29">
        <f t="shared" si="13"/>
        <v>0</v>
      </c>
      <c r="AN23" s="45">
        <f>AK23+AM23</f>
        <v>0</v>
      </c>
      <c r="AO23" s="28">
        <v>10</v>
      </c>
      <c r="AP23" s="29">
        <v>5</v>
      </c>
      <c r="AQ23" s="44">
        <f t="shared" si="39"/>
        <v>8</v>
      </c>
      <c r="AR23" s="29" t="s">
        <v>39</v>
      </c>
      <c r="AS23" s="29">
        <f t="shared" si="15"/>
        <v>3</v>
      </c>
      <c r="AT23" s="29" t="s">
        <v>40</v>
      </c>
      <c r="AU23" s="29">
        <f t="shared" si="16"/>
        <v>0</v>
      </c>
      <c r="AV23" s="29" t="e">
        <f>IF(#REF!="Yes",3,0)</f>
        <v>#REF!</v>
      </c>
      <c r="AW23" s="45">
        <f t="shared" si="17"/>
        <v>3</v>
      </c>
      <c r="AX23" s="28">
        <v>12</v>
      </c>
      <c r="AY23" s="29">
        <v>2</v>
      </c>
      <c r="AZ23" s="44">
        <f t="shared" si="40"/>
        <v>11</v>
      </c>
      <c r="BA23" s="29" t="s">
        <v>39</v>
      </c>
      <c r="BB23" s="29">
        <f t="shared" si="18"/>
        <v>3</v>
      </c>
      <c r="BC23" s="29" t="s">
        <v>40</v>
      </c>
      <c r="BD23" s="29">
        <f t="shared" si="19"/>
        <v>0</v>
      </c>
      <c r="BE23" s="29" t="s">
        <v>40</v>
      </c>
      <c r="BF23" s="29">
        <f t="shared" si="20"/>
        <v>0</v>
      </c>
      <c r="BG23" s="29" t="s">
        <v>40</v>
      </c>
      <c r="BH23" s="29">
        <f t="shared" si="21"/>
        <v>0</v>
      </c>
      <c r="BI23" s="29" t="s">
        <v>39</v>
      </c>
      <c r="BJ23" s="29">
        <f t="shared" si="22"/>
        <v>3</v>
      </c>
      <c r="BK23" s="29" t="s">
        <v>40</v>
      </c>
      <c r="BL23" s="29">
        <f t="shared" si="23"/>
        <v>0</v>
      </c>
      <c r="BM23" s="29" t="s">
        <v>39</v>
      </c>
      <c r="BN23" s="29">
        <f t="shared" si="24"/>
        <v>3</v>
      </c>
      <c r="BO23" s="29" t="s">
        <v>39</v>
      </c>
      <c r="BP23" s="29">
        <f t="shared" si="25"/>
        <v>3</v>
      </c>
      <c r="BQ23" s="45">
        <f t="shared" si="41"/>
        <v>12</v>
      </c>
      <c r="BR23" s="28">
        <v>14</v>
      </c>
      <c r="BS23" s="29">
        <v>2</v>
      </c>
      <c r="BT23" s="44">
        <f t="shared" si="42"/>
        <v>11</v>
      </c>
      <c r="BU23" s="29" t="s">
        <v>40</v>
      </c>
      <c r="BV23" s="29">
        <f t="shared" si="26"/>
        <v>0</v>
      </c>
      <c r="BW23" s="29" t="s">
        <v>40</v>
      </c>
      <c r="BX23" s="29">
        <f t="shared" si="27"/>
        <v>0</v>
      </c>
      <c r="BY23" s="29" t="s">
        <v>39</v>
      </c>
      <c r="BZ23" s="29">
        <f t="shared" si="28"/>
        <v>3</v>
      </c>
      <c r="CA23" s="29" t="s">
        <v>40</v>
      </c>
      <c r="CB23" s="29">
        <f t="shared" si="29"/>
        <v>0</v>
      </c>
      <c r="CC23" s="29" t="s">
        <v>39</v>
      </c>
      <c r="CD23" s="29">
        <f t="shared" si="30"/>
        <v>3</v>
      </c>
      <c r="CE23" s="29" t="s">
        <v>40</v>
      </c>
      <c r="CF23" s="29">
        <f t="shared" si="31"/>
        <v>0</v>
      </c>
      <c r="CG23" s="29" t="s">
        <v>40</v>
      </c>
      <c r="CH23" s="29">
        <f t="shared" si="32"/>
        <v>0</v>
      </c>
      <c r="CI23" s="29" t="s">
        <v>40</v>
      </c>
      <c r="CJ23" s="29">
        <f t="shared" si="33"/>
        <v>0</v>
      </c>
      <c r="CK23" s="45">
        <f t="shared" si="43"/>
        <v>6</v>
      </c>
    </row>
    <row r="24" spans="1:89">
      <c r="A24" s="29">
        <v>1</v>
      </c>
      <c r="B24" s="29">
        <v>6</v>
      </c>
      <c r="C24" s="1" t="s">
        <v>3</v>
      </c>
      <c r="E24" s="28">
        <v>2</v>
      </c>
      <c r="F24" s="29">
        <v>8</v>
      </c>
      <c r="G24" s="44">
        <f t="shared" si="34"/>
        <v>5</v>
      </c>
      <c r="H24" s="29" t="s">
        <v>39</v>
      </c>
      <c r="I24" s="29">
        <f t="shared" si="2"/>
        <v>3</v>
      </c>
      <c r="J24" s="29" t="s">
        <v>39</v>
      </c>
      <c r="K24" s="29">
        <f t="shared" si="3"/>
        <v>3</v>
      </c>
      <c r="L24" s="29" t="s">
        <v>39</v>
      </c>
      <c r="M24" s="29">
        <f t="shared" si="4"/>
        <v>3</v>
      </c>
      <c r="N24" s="29" t="s">
        <v>39</v>
      </c>
      <c r="O24" s="29">
        <f t="shared" si="5"/>
        <v>3</v>
      </c>
      <c r="P24" s="45">
        <f t="shared" si="35"/>
        <v>12</v>
      </c>
      <c r="Q24" s="28">
        <v>4</v>
      </c>
      <c r="R24" s="29">
        <v>3</v>
      </c>
      <c r="S24" s="44">
        <f t="shared" si="36"/>
        <v>10</v>
      </c>
      <c r="T24" s="29" t="s">
        <v>39</v>
      </c>
      <c r="U24" s="29">
        <f t="shared" si="6"/>
        <v>3</v>
      </c>
      <c r="V24" s="29" t="s">
        <v>39</v>
      </c>
      <c r="W24" s="29">
        <f t="shared" si="7"/>
        <v>3</v>
      </c>
      <c r="X24" s="45">
        <f t="shared" si="8"/>
        <v>6</v>
      </c>
      <c r="Y24" s="28">
        <v>6</v>
      </c>
      <c r="Z24" s="29">
        <v>3</v>
      </c>
      <c r="AA24" s="44">
        <f t="shared" si="37"/>
        <v>10</v>
      </c>
      <c r="AB24" s="29" t="s">
        <v>39</v>
      </c>
      <c r="AC24" s="29">
        <f t="shared" si="9"/>
        <v>3</v>
      </c>
      <c r="AD24" s="29" t="s">
        <v>40</v>
      </c>
      <c r="AE24" s="29">
        <f t="shared" si="10"/>
        <v>0</v>
      </c>
      <c r="AF24" s="45">
        <f t="shared" ref="AF24:AF30" si="44">AC24+AE24</f>
        <v>3</v>
      </c>
      <c r="AG24" s="28">
        <v>8</v>
      </c>
      <c r="AH24" s="29"/>
      <c r="AI24" s="44" t="b">
        <f t="shared" si="38"/>
        <v>0</v>
      </c>
      <c r="AJ24" s="29" t="s">
        <v>40</v>
      </c>
      <c r="AK24" s="29">
        <f t="shared" si="12"/>
        <v>0</v>
      </c>
      <c r="AL24" s="29" t="s">
        <v>40</v>
      </c>
      <c r="AM24" s="29">
        <f t="shared" si="13"/>
        <v>0</v>
      </c>
      <c r="AN24" s="45">
        <f t="shared" ref="AN24:AN30" si="45">AK24+AM24</f>
        <v>0</v>
      </c>
      <c r="AO24" s="28">
        <v>10</v>
      </c>
      <c r="AP24" s="29">
        <v>9</v>
      </c>
      <c r="AQ24" s="44">
        <f t="shared" si="39"/>
        <v>4</v>
      </c>
      <c r="AR24" s="29" t="s">
        <v>39</v>
      </c>
      <c r="AS24" s="29">
        <f t="shared" si="15"/>
        <v>3</v>
      </c>
      <c r="AT24" s="29" t="s">
        <v>39</v>
      </c>
      <c r="AU24" s="29">
        <f t="shared" si="16"/>
        <v>3</v>
      </c>
      <c r="AV24" s="29" t="e">
        <f>IF(#REF!="Yes",3,0)</f>
        <v>#REF!</v>
      </c>
      <c r="AW24" s="45">
        <f t="shared" si="17"/>
        <v>6</v>
      </c>
      <c r="AX24" s="28">
        <v>12</v>
      </c>
      <c r="AY24" s="29">
        <v>5</v>
      </c>
      <c r="AZ24" s="44">
        <f t="shared" si="40"/>
        <v>8</v>
      </c>
      <c r="BA24" s="29" t="s">
        <v>39</v>
      </c>
      <c r="BB24" s="29">
        <f t="shared" si="18"/>
        <v>3</v>
      </c>
      <c r="BC24" s="29" t="s">
        <v>39</v>
      </c>
      <c r="BD24" s="29">
        <f t="shared" si="19"/>
        <v>3</v>
      </c>
      <c r="BE24" s="29" t="s">
        <v>39</v>
      </c>
      <c r="BF24" s="29">
        <f t="shared" si="20"/>
        <v>3</v>
      </c>
      <c r="BG24" s="29" t="s">
        <v>39</v>
      </c>
      <c r="BH24" s="29">
        <f t="shared" si="21"/>
        <v>3</v>
      </c>
      <c r="BI24" s="29" t="s">
        <v>39</v>
      </c>
      <c r="BJ24" s="29">
        <f t="shared" si="22"/>
        <v>3</v>
      </c>
      <c r="BK24" s="29" t="s">
        <v>40</v>
      </c>
      <c r="BL24" s="29">
        <f t="shared" si="23"/>
        <v>0</v>
      </c>
      <c r="BM24" s="29" t="s">
        <v>39</v>
      </c>
      <c r="BN24" s="29">
        <f t="shared" si="24"/>
        <v>3</v>
      </c>
      <c r="BO24" s="29" t="s">
        <v>40</v>
      </c>
      <c r="BP24" s="29">
        <f t="shared" si="25"/>
        <v>0</v>
      </c>
      <c r="BQ24" s="45">
        <f t="shared" si="41"/>
        <v>18</v>
      </c>
      <c r="BR24" s="28">
        <v>14</v>
      </c>
      <c r="BS24" s="29">
        <v>3</v>
      </c>
      <c r="BT24" s="44">
        <f t="shared" si="42"/>
        <v>10</v>
      </c>
      <c r="BU24" s="29" t="s">
        <v>39</v>
      </c>
      <c r="BV24" s="29">
        <f t="shared" si="26"/>
        <v>3</v>
      </c>
      <c r="BW24" s="29" t="s">
        <v>39</v>
      </c>
      <c r="BX24" s="29">
        <f t="shared" si="27"/>
        <v>3</v>
      </c>
      <c r="BY24" s="29" t="s">
        <v>39</v>
      </c>
      <c r="BZ24" s="29">
        <f t="shared" si="28"/>
        <v>3</v>
      </c>
      <c r="CA24" s="29" t="s">
        <v>39</v>
      </c>
      <c r="CB24" s="29">
        <f t="shared" si="29"/>
        <v>3</v>
      </c>
      <c r="CC24" s="29" t="s">
        <v>39</v>
      </c>
      <c r="CD24" s="29">
        <f t="shared" si="30"/>
        <v>3</v>
      </c>
      <c r="CE24" s="29" t="s">
        <v>39</v>
      </c>
      <c r="CF24" s="29">
        <f t="shared" si="31"/>
        <v>3</v>
      </c>
      <c r="CG24" s="29" t="s">
        <v>39</v>
      </c>
      <c r="CH24" s="29">
        <f t="shared" si="32"/>
        <v>3</v>
      </c>
      <c r="CI24" s="29" t="s">
        <v>39</v>
      </c>
      <c r="CJ24" s="29">
        <f t="shared" si="33"/>
        <v>3</v>
      </c>
      <c r="CK24" s="45">
        <f t="shared" si="43"/>
        <v>24</v>
      </c>
    </row>
    <row r="25" spans="1:89">
      <c r="A25" s="29">
        <v>1</v>
      </c>
      <c r="B25" s="29">
        <v>7</v>
      </c>
      <c r="C25" s="1" t="s">
        <v>43</v>
      </c>
      <c r="E25" s="28">
        <v>2</v>
      </c>
      <c r="F25" s="29">
        <v>3</v>
      </c>
      <c r="G25" s="44">
        <f t="shared" si="34"/>
        <v>10</v>
      </c>
      <c r="H25" s="29" t="s">
        <v>39</v>
      </c>
      <c r="I25" s="29">
        <f t="shared" si="2"/>
        <v>3</v>
      </c>
      <c r="J25" s="29" t="s">
        <v>40</v>
      </c>
      <c r="K25" s="29">
        <f t="shared" si="3"/>
        <v>0</v>
      </c>
      <c r="L25" s="29" t="s">
        <v>40</v>
      </c>
      <c r="M25" s="29">
        <f t="shared" si="4"/>
        <v>0</v>
      </c>
      <c r="N25" s="29" t="s">
        <v>40</v>
      </c>
      <c r="O25" s="29">
        <f t="shared" si="5"/>
        <v>0</v>
      </c>
      <c r="P25" s="45">
        <f t="shared" si="35"/>
        <v>3</v>
      </c>
      <c r="Q25" s="28">
        <v>4</v>
      </c>
      <c r="R25" s="29">
        <v>6</v>
      </c>
      <c r="S25" s="44">
        <f t="shared" si="36"/>
        <v>7</v>
      </c>
      <c r="T25" s="29" t="s">
        <v>40</v>
      </c>
      <c r="U25" s="29">
        <f t="shared" si="6"/>
        <v>0</v>
      </c>
      <c r="V25" s="29" t="s">
        <v>40</v>
      </c>
      <c r="W25" s="29">
        <f t="shared" si="7"/>
        <v>0</v>
      </c>
      <c r="X25" s="45">
        <f t="shared" si="8"/>
        <v>0</v>
      </c>
      <c r="Y25" s="28">
        <v>6</v>
      </c>
      <c r="Z25" s="29">
        <v>6</v>
      </c>
      <c r="AA25" s="44">
        <f t="shared" si="37"/>
        <v>7</v>
      </c>
      <c r="AB25" s="29" t="s">
        <v>40</v>
      </c>
      <c r="AC25" s="29">
        <f t="shared" si="9"/>
        <v>0</v>
      </c>
      <c r="AD25" s="29" t="s">
        <v>40</v>
      </c>
      <c r="AE25" s="29">
        <f t="shared" si="10"/>
        <v>0</v>
      </c>
      <c r="AF25" s="45">
        <f t="shared" si="44"/>
        <v>0</v>
      </c>
      <c r="AG25" s="28">
        <v>8</v>
      </c>
      <c r="AH25" s="29">
        <v>3</v>
      </c>
      <c r="AI25" s="44">
        <f t="shared" si="38"/>
        <v>10</v>
      </c>
      <c r="AJ25" s="29" t="s">
        <v>39</v>
      </c>
      <c r="AK25" s="29">
        <f t="shared" si="12"/>
        <v>3</v>
      </c>
      <c r="AL25" s="29" t="s">
        <v>40</v>
      </c>
      <c r="AM25" s="29">
        <f t="shared" si="13"/>
        <v>0</v>
      </c>
      <c r="AN25" s="45">
        <f t="shared" si="45"/>
        <v>3</v>
      </c>
      <c r="AO25" s="28">
        <v>10</v>
      </c>
      <c r="AP25" s="29">
        <v>2</v>
      </c>
      <c r="AQ25" s="44">
        <f t="shared" si="39"/>
        <v>11</v>
      </c>
      <c r="AR25" s="29" t="s">
        <v>40</v>
      </c>
      <c r="AS25" s="29">
        <f t="shared" si="15"/>
        <v>0</v>
      </c>
      <c r="AT25" s="29" t="s">
        <v>40</v>
      </c>
      <c r="AU25" s="29">
        <f t="shared" si="16"/>
        <v>0</v>
      </c>
      <c r="AV25" s="29" t="e">
        <f>IF(#REF!="Yes",3,0)</f>
        <v>#REF!</v>
      </c>
      <c r="AW25" s="45">
        <f t="shared" si="17"/>
        <v>0</v>
      </c>
      <c r="AX25" s="28">
        <v>12</v>
      </c>
      <c r="AY25" s="29">
        <v>3</v>
      </c>
      <c r="AZ25" s="44">
        <f t="shared" si="40"/>
        <v>10</v>
      </c>
      <c r="BA25" s="29" t="s">
        <v>40</v>
      </c>
      <c r="BB25" s="29">
        <f t="shared" si="18"/>
        <v>0</v>
      </c>
      <c r="BC25" s="29" t="s">
        <v>40</v>
      </c>
      <c r="BD25" s="29">
        <f t="shared" si="19"/>
        <v>0</v>
      </c>
      <c r="BE25" s="29" t="s">
        <v>40</v>
      </c>
      <c r="BF25" s="29">
        <f t="shared" si="20"/>
        <v>0</v>
      </c>
      <c r="BG25" s="29" t="s">
        <v>40</v>
      </c>
      <c r="BH25" s="29">
        <f t="shared" si="21"/>
        <v>0</v>
      </c>
      <c r="BI25" s="29" t="s">
        <v>40</v>
      </c>
      <c r="BJ25" s="29">
        <f t="shared" si="22"/>
        <v>0</v>
      </c>
      <c r="BK25" s="29" t="s">
        <v>40</v>
      </c>
      <c r="BL25" s="29">
        <f t="shared" si="23"/>
        <v>0</v>
      </c>
      <c r="BM25" s="29" t="s">
        <v>40</v>
      </c>
      <c r="BN25" s="29">
        <f t="shared" si="24"/>
        <v>0</v>
      </c>
      <c r="BO25" s="29" t="s">
        <v>40</v>
      </c>
      <c r="BP25" s="29">
        <f t="shared" si="25"/>
        <v>0</v>
      </c>
      <c r="BQ25" s="45">
        <f t="shared" si="41"/>
        <v>0</v>
      </c>
      <c r="BR25" s="28">
        <v>14</v>
      </c>
      <c r="BS25" s="29">
        <v>5</v>
      </c>
      <c r="BT25" s="44">
        <f t="shared" si="42"/>
        <v>8</v>
      </c>
      <c r="BU25" s="29" t="s">
        <v>40</v>
      </c>
      <c r="BV25" s="29">
        <f t="shared" si="26"/>
        <v>0</v>
      </c>
      <c r="BW25" s="29" t="s">
        <v>40</v>
      </c>
      <c r="BX25" s="29">
        <f t="shared" si="27"/>
        <v>0</v>
      </c>
      <c r="BY25" s="29" t="s">
        <v>40</v>
      </c>
      <c r="BZ25" s="29">
        <f t="shared" si="28"/>
        <v>0</v>
      </c>
      <c r="CA25" s="29" t="s">
        <v>40</v>
      </c>
      <c r="CB25" s="29">
        <f t="shared" si="29"/>
        <v>0</v>
      </c>
      <c r="CC25" s="29" t="s">
        <v>40</v>
      </c>
      <c r="CD25" s="29">
        <f t="shared" si="30"/>
        <v>0</v>
      </c>
      <c r="CE25" s="29" t="s">
        <v>40</v>
      </c>
      <c r="CF25" s="29">
        <f t="shared" si="31"/>
        <v>0</v>
      </c>
      <c r="CG25" s="29" t="s">
        <v>40</v>
      </c>
      <c r="CH25" s="29">
        <f t="shared" si="32"/>
        <v>0</v>
      </c>
      <c r="CI25" s="29" t="s">
        <v>40</v>
      </c>
      <c r="CJ25" s="29">
        <f t="shared" si="33"/>
        <v>0</v>
      </c>
      <c r="CK25" s="45">
        <f t="shared" si="43"/>
        <v>0</v>
      </c>
    </row>
    <row r="26" spans="1:89">
      <c r="A26" s="29">
        <v>1</v>
      </c>
      <c r="B26" s="29">
        <v>8</v>
      </c>
      <c r="C26" s="1" t="s">
        <v>12</v>
      </c>
      <c r="E26" s="28">
        <v>2</v>
      </c>
      <c r="F26" s="29">
        <v>6</v>
      </c>
      <c r="G26" s="44">
        <f t="shared" si="34"/>
        <v>7</v>
      </c>
      <c r="H26" s="29" t="s">
        <v>39</v>
      </c>
      <c r="I26" s="29">
        <f t="shared" si="2"/>
        <v>3</v>
      </c>
      <c r="J26" s="29" t="s">
        <v>40</v>
      </c>
      <c r="K26" s="29">
        <f t="shared" si="3"/>
        <v>0</v>
      </c>
      <c r="L26" s="29" t="s">
        <v>40</v>
      </c>
      <c r="M26" s="29">
        <f t="shared" si="4"/>
        <v>0</v>
      </c>
      <c r="N26" s="29" t="s">
        <v>40</v>
      </c>
      <c r="O26" s="29">
        <f t="shared" si="5"/>
        <v>0</v>
      </c>
      <c r="P26" s="45">
        <f t="shared" si="35"/>
        <v>3</v>
      </c>
      <c r="Q26" s="28">
        <v>4</v>
      </c>
      <c r="R26" s="29">
        <v>5</v>
      </c>
      <c r="S26" s="44">
        <f t="shared" si="36"/>
        <v>8</v>
      </c>
      <c r="T26" s="29" t="s">
        <v>39</v>
      </c>
      <c r="U26" s="29">
        <f t="shared" si="6"/>
        <v>3</v>
      </c>
      <c r="V26" s="29" t="s">
        <v>40</v>
      </c>
      <c r="W26" s="29">
        <f t="shared" si="7"/>
        <v>0</v>
      </c>
      <c r="X26" s="45">
        <f t="shared" si="8"/>
        <v>3</v>
      </c>
      <c r="Y26" s="28">
        <v>6</v>
      </c>
      <c r="Z26" s="29">
        <v>4</v>
      </c>
      <c r="AA26" s="44">
        <f t="shared" si="37"/>
        <v>9</v>
      </c>
      <c r="AB26" s="29" t="s">
        <v>40</v>
      </c>
      <c r="AC26" s="29">
        <f t="shared" si="9"/>
        <v>0</v>
      </c>
      <c r="AD26" s="29" t="s">
        <v>40</v>
      </c>
      <c r="AE26" s="29">
        <f t="shared" si="10"/>
        <v>0</v>
      </c>
      <c r="AF26" s="45">
        <f t="shared" si="44"/>
        <v>0</v>
      </c>
      <c r="AG26" s="28">
        <v>8</v>
      </c>
      <c r="AH26" s="29">
        <v>4</v>
      </c>
      <c r="AI26" s="44">
        <f t="shared" si="38"/>
        <v>9</v>
      </c>
      <c r="AJ26" s="29" t="s">
        <v>39</v>
      </c>
      <c r="AK26" s="29">
        <f t="shared" si="12"/>
        <v>3</v>
      </c>
      <c r="AL26" s="29" t="s">
        <v>40</v>
      </c>
      <c r="AM26" s="29">
        <f t="shared" si="13"/>
        <v>0</v>
      </c>
      <c r="AN26" s="45">
        <f t="shared" si="45"/>
        <v>3</v>
      </c>
      <c r="AO26" s="28">
        <v>10</v>
      </c>
      <c r="AP26" s="29">
        <v>7</v>
      </c>
      <c r="AQ26" s="44">
        <f t="shared" si="39"/>
        <v>6</v>
      </c>
      <c r="AR26" s="29" t="s">
        <v>39</v>
      </c>
      <c r="AS26" s="29">
        <f t="shared" si="15"/>
        <v>3</v>
      </c>
      <c r="AT26" s="29" t="s">
        <v>40</v>
      </c>
      <c r="AU26" s="29">
        <f t="shared" si="16"/>
        <v>0</v>
      </c>
      <c r="AV26" s="29" t="e">
        <f>IF(#REF!="Yes",3,0)</f>
        <v>#REF!</v>
      </c>
      <c r="AW26" s="45">
        <f t="shared" si="17"/>
        <v>3</v>
      </c>
      <c r="AX26" s="28">
        <v>12</v>
      </c>
      <c r="AY26" s="29">
        <v>7</v>
      </c>
      <c r="AZ26" s="44">
        <f t="shared" si="40"/>
        <v>6</v>
      </c>
      <c r="BA26" s="29" t="s">
        <v>39</v>
      </c>
      <c r="BB26" s="29">
        <f t="shared" si="18"/>
        <v>3</v>
      </c>
      <c r="BC26" s="29" t="s">
        <v>40</v>
      </c>
      <c r="BD26" s="29">
        <f t="shared" si="19"/>
        <v>0</v>
      </c>
      <c r="BE26" s="29" t="s">
        <v>39</v>
      </c>
      <c r="BF26" s="29">
        <f t="shared" si="20"/>
        <v>3</v>
      </c>
      <c r="BG26" s="29" t="s">
        <v>39</v>
      </c>
      <c r="BH26" s="29">
        <f t="shared" si="21"/>
        <v>3</v>
      </c>
      <c r="BI26" s="29" t="s">
        <v>40</v>
      </c>
      <c r="BJ26" s="29">
        <f t="shared" si="22"/>
        <v>0</v>
      </c>
      <c r="BK26" s="29" t="s">
        <v>40</v>
      </c>
      <c r="BL26" s="29">
        <f t="shared" si="23"/>
        <v>0</v>
      </c>
      <c r="BM26" s="29" t="s">
        <v>40</v>
      </c>
      <c r="BN26" s="29">
        <f t="shared" si="24"/>
        <v>0</v>
      </c>
      <c r="BO26" s="29" t="s">
        <v>40</v>
      </c>
      <c r="BP26" s="29">
        <f t="shared" si="25"/>
        <v>0</v>
      </c>
      <c r="BQ26" s="45">
        <f t="shared" si="41"/>
        <v>9</v>
      </c>
      <c r="BR26" s="28">
        <v>14</v>
      </c>
      <c r="BS26" s="29">
        <v>6</v>
      </c>
      <c r="BT26" s="44">
        <f t="shared" si="42"/>
        <v>7</v>
      </c>
      <c r="BU26" s="29" t="s">
        <v>39</v>
      </c>
      <c r="BV26" s="29">
        <f t="shared" si="26"/>
        <v>3</v>
      </c>
      <c r="BW26" s="29" t="s">
        <v>40</v>
      </c>
      <c r="BX26" s="29">
        <f t="shared" si="27"/>
        <v>0</v>
      </c>
      <c r="BY26" s="29" t="s">
        <v>40</v>
      </c>
      <c r="BZ26" s="29">
        <f t="shared" si="28"/>
        <v>0</v>
      </c>
      <c r="CA26" s="29" t="s">
        <v>40</v>
      </c>
      <c r="CB26" s="29">
        <f t="shared" si="29"/>
        <v>0</v>
      </c>
      <c r="CC26" s="29" t="s">
        <v>40</v>
      </c>
      <c r="CD26" s="29">
        <f t="shared" si="30"/>
        <v>0</v>
      </c>
      <c r="CE26" s="29" t="s">
        <v>40</v>
      </c>
      <c r="CF26" s="29">
        <f t="shared" si="31"/>
        <v>0</v>
      </c>
      <c r="CG26" s="29" t="s">
        <v>39</v>
      </c>
      <c r="CH26" s="29">
        <f t="shared" si="32"/>
        <v>3</v>
      </c>
      <c r="CI26" s="29" t="s">
        <v>40</v>
      </c>
      <c r="CJ26" s="29">
        <f t="shared" si="33"/>
        <v>0</v>
      </c>
      <c r="CK26" s="45">
        <f t="shared" si="43"/>
        <v>6</v>
      </c>
    </row>
    <row r="27" spans="1:89">
      <c r="A27" s="29">
        <v>2</v>
      </c>
      <c r="B27" s="29">
        <v>3</v>
      </c>
      <c r="C27" s="1" t="s">
        <v>15</v>
      </c>
      <c r="E27" s="28">
        <v>2</v>
      </c>
      <c r="F27" s="29">
        <v>12</v>
      </c>
      <c r="G27" s="44">
        <f t="shared" si="34"/>
        <v>1</v>
      </c>
      <c r="H27" s="29" t="s">
        <v>40</v>
      </c>
      <c r="I27" s="29">
        <f t="shared" si="2"/>
        <v>0</v>
      </c>
      <c r="J27" s="29" t="s">
        <v>40</v>
      </c>
      <c r="K27" s="29">
        <f t="shared" si="3"/>
        <v>0</v>
      </c>
      <c r="L27" s="29" t="s">
        <v>40</v>
      </c>
      <c r="M27" s="29">
        <f t="shared" si="4"/>
        <v>0</v>
      </c>
      <c r="N27" s="29" t="s">
        <v>40</v>
      </c>
      <c r="O27" s="29">
        <f t="shared" si="5"/>
        <v>0</v>
      </c>
      <c r="P27" s="45">
        <f>I27+K27+M27+O27</f>
        <v>0</v>
      </c>
      <c r="Q27" s="28">
        <v>4</v>
      </c>
      <c r="R27" s="29">
        <v>12</v>
      </c>
      <c r="S27" s="44">
        <f t="shared" si="36"/>
        <v>1</v>
      </c>
      <c r="T27" s="29" t="s">
        <v>40</v>
      </c>
      <c r="U27" s="29">
        <f t="shared" si="6"/>
        <v>0</v>
      </c>
      <c r="V27" s="29" t="s">
        <v>40</v>
      </c>
      <c r="W27" s="29">
        <f t="shared" si="7"/>
        <v>0</v>
      </c>
      <c r="X27" s="45">
        <f t="shared" si="8"/>
        <v>0</v>
      </c>
      <c r="Y27" s="28">
        <v>6</v>
      </c>
      <c r="Z27" s="29">
        <v>11</v>
      </c>
      <c r="AA27" s="44">
        <f t="shared" si="37"/>
        <v>2</v>
      </c>
      <c r="AB27" s="29" t="s">
        <v>40</v>
      </c>
      <c r="AC27" s="29">
        <f t="shared" si="9"/>
        <v>0</v>
      </c>
      <c r="AD27" s="29" t="s">
        <v>40</v>
      </c>
      <c r="AE27" s="29">
        <f t="shared" si="10"/>
        <v>0</v>
      </c>
      <c r="AF27" s="45">
        <f t="shared" si="44"/>
        <v>0</v>
      </c>
      <c r="AG27" s="28">
        <v>8</v>
      </c>
      <c r="AH27" s="29">
        <v>11</v>
      </c>
      <c r="AI27" s="44">
        <f t="shared" si="38"/>
        <v>2</v>
      </c>
      <c r="AJ27" s="29" t="s">
        <v>40</v>
      </c>
      <c r="AK27" s="29">
        <f t="shared" si="12"/>
        <v>0</v>
      </c>
      <c r="AL27" s="29" t="s">
        <v>40</v>
      </c>
      <c r="AM27" s="29">
        <f t="shared" si="13"/>
        <v>0</v>
      </c>
      <c r="AN27" s="45">
        <f t="shared" si="45"/>
        <v>0</v>
      </c>
      <c r="AO27" s="28">
        <v>10</v>
      </c>
      <c r="AP27" s="29">
        <v>11</v>
      </c>
      <c r="AQ27" s="44">
        <f t="shared" si="39"/>
        <v>2</v>
      </c>
      <c r="AR27" s="29" t="s">
        <v>40</v>
      </c>
      <c r="AS27" s="29">
        <f t="shared" si="15"/>
        <v>0</v>
      </c>
      <c r="AT27" s="29" t="s">
        <v>40</v>
      </c>
      <c r="AU27" s="29">
        <f t="shared" si="16"/>
        <v>0</v>
      </c>
      <c r="AV27" s="29" t="e">
        <f>IF(#REF!="Yes",3,0)</f>
        <v>#REF!</v>
      </c>
      <c r="AW27" s="45">
        <f t="shared" si="17"/>
        <v>0</v>
      </c>
      <c r="AX27" s="28">
        <v>12</v>
      </c>
      <c r="AY27" s="29">
        <v>12</v>
      </c>
      <c r="AZ27" s="44">
        <f t="shared" si="40"/>
        <v>1</v>
      </c>
      <c r="BA27" s="29" t="s">
        <v>40</v>
      </c>
      <c r="BB27" s="29">
        <f t="shared" si="18"/>
        <v>0</v>
      </c>
      <c r="BC27" s="29" t="s">
        <v>40</v>
      </c>
      <c r="BD27" s="29">
        <f t="shared" si="19"/>
        <v>0</v>
      </c>
      <c r="BE27" s="29" t="s">
        <v>40</v>
      </c>
      <c r="BF27" s="29">
        <f t="shared" si="20"/>
        <v>0</v>
      </c>
      <c r="BG27" s="29" t="s">
        <v>40</v>
      </c>
      <c r="BH27" s="29">
        <f t="shared" si="21"/>
        <v>0</v>
      </c>
      <c r="BI27" s="29" t="s">
        <v>40</v>
      </c>
      <c r="BJ27" s="29">
        <f t="shared" si="22"/>
        <v>0</v>
      </c>
      <c r="BK27" s="29" t="s">
        <v>40</v>
      </c>
      <c r="BL27" s="29">
        <f t="shared" si="23"/>
        <v>0</v>
      </c>
      <c r="BM27" s="29" t="s">
        <v>40</v>
      </c>
      <c r="BN27" s="29">
        <f t="shared" si="24"/>
        <v>0</v>
      </c>
      <c r="BO27" s="29" t="s">
        <v>40</v>
      </c>
      <c r="BP27" s="29">
        <f t="shared" si="25"/>
        <v>0</v>
      </c>
      <c r="BQ27" s="45">
        <f t="shared" si="41"/>
        <v>0</v>
      </c>
      <c r="BR27" s="28">
        <v>14</v>
      </c>
      <c r="BS27" s="29">
        <v>12</v>
      </c>
      <c r="BT27" s="44">
        <f t="shared" si="42"/>
        <v>1</v>
      </c>
      <c r="BU27" s="29" t="s">
        <v>40</v>
      </c>
      <c r="BV27" s="29">
        <f t="shared" si="26"/>
        <v>0</v>
      </c>
      <c r="BW27" s="29" t="s">
        <v>40</v>
      </c>
      <c r="BX27" s="29">
        <f t="shared" si="27"/>
        <v>0</v>
      </c>
      <c r="BY27" s="29" t="s">
        <v>40</v>
      </c>
      <c r="BZ27" s="29">
        <f t="shared" si="28"/>
        <v>0</v>
      </c>
      <c r="CA27" s="29" t="s">
        <v>40</v>
      </c>
      <c r="CB27" s="29">
        <f t="shared" si="29"/>
        <v>0</v>
      </c>
      <c r="CC27" s="29" t="s">
        <v>40</v>
      </c>
      <c r="CD27" s="29">
        <f t="shared" si="30"/>
        <v>0</v>
      </c>
      <c r="CE27" s="29" t="s">
        <v>40</v>
      </c>
      <c r="CF27" s="29">
        <f t="shared" si="31"/>
        <v>0</v>
      </c>
      <c r="CG27" s="29" t="s">
        <v>40</v>
      </c>
      <c r="CH27" s="29">
        <f t="shared" si="32"/>
        <v>0</v>
      </c>
      <c r="CI27" s="29" t="s">
        <v>40</v>
      </c>
      <c r="CJ27" s="29">
        <f t="shared" si="33"/>
        <v>0</v>
      </c>
      <c r="CK27" s="45">
        <f t="shared" si="43"/>
        <v>0</v>
      </c>
    </row>
    <row r="28" spans="1:89">
      <c r="A28" s="29">
        <v>2</v>
      </c>
      <c r="B28" s="29">
        <v>4</v>
      </c>
      <c r="C28" s="1" t="s">
        <v>11</v>
      </c>
      <c r="E28" s="28">
        <v>2</v>
      </c>
      <c r="F28" s="29">
        <v>9</v>
      </c>
      <c r="G28" s="44">
        <f t="shared" si="34"/>
        <v>4</v>
      </c>
      <c r="H28" s="29" t="s">
        <v>39</v>
      </c>
      <c r="I28" s="29">
        <f t="shared" si="2"/>
        <v>3</v>
      </c>
      <c r="J28" s="29" t="s">
        <v>40</v>
      </c>
      <c r="K28" s="29">
        <f t="shared" si="3"/>
        <v>0</v>
      </c>
      <c r="L28" s="29" t="s">
        <v>40</v>
      </c>
      <c r="M28" s="29">
        <f t="shared" si="4"/>
        <v>0</v>
      </c>
      <c r="N28" s="29" t="s">
        <v>40</v>
      </c>
      <c r="O28" s="29">
        <f t="shared" si="5"/>
        <v>0</v>
      </c>
      <c r="P28" s="45">
        <f t="shared" si="35"/>
        <v>3</v>
      </c>
      <c r="Q28" s="28">
        <v>4</v>
      </c>
      <c r="R28" s="29">
        <v>10</v>
      </c>
      <c r="S28" s="44">
        <f t="shared" si="36"/>
        <v>3</v>
      </c>
      <c r="T28" s="29" t="s">
        <v>39</v>
      </c>
      <c r="U28" s="29">
        <f t="shared" si="6"/>
        <v>3</v>
      </c>
      <c r="V28" s="29" t="s">
        <v>40</v>
      </c>
      <c r="W28" s="29">
        <f t="shared" si="7"/>
        <v>0</v>
      </c>
      <c r="X28" s="45">
        <f t="shared" si="8"/>
        <v>3</v>
      </c>
      <c r="Y28" s="28">
        <v>6</v>
      </c>
      <c r="Z28" s="29">
        <v>5</v>
      </c>
      <c r="AA28" s="44">
        <f t="shared" si="37"/>
        <v>8</v>
      </c>
      <c r="AB28" s="29" t="s">
        <v>40</v>
      </c>
      <c r="AC28" s="29">
        <f t="shared" si="9"/>
        <v>0</v>
      </c>
      <c r="AD28" s="29" t="s">
        <v>40</v>
      </c>
      <c r="AE28" s="29">
        <f t="shared" si="10"/>
        <v>0</v>
      </c>
      <c r="AF28" s="45">
        <f t="shared" si="44"/>
        <v>0</v>
      </c>
      <c r="AG28" s="28">
        <v>8</v>
      </c>
      <c r="AH28" s="29">
        <v>6</v>
      </c>
      <c r="AI28" s="44">
        <f t="shared" si="38"/>
        <v>7</v>
      </c>
      <c r="AJ28" s="29" t="s">
        <v>39</v>
      </c>
      <c r="AK28" s="29">
        <f t="shared" si="12"/>
        <v>3</v>
      </c>
      <c r="AL28" s="29" t="s">
        <v>40</v>
      </c>
      <c r="AM28" s="29">
        <f t="shared" si="13"/>
        <v>0</v>
      </c>
      <c r="AN28" s="45">
        <f t="shared" si="45"/>
        <v>3</v>
      </c>
      <c r="AO28" s="28">
        <v>10</v>
      </c>
      <c r="AP28" s="29">
        <v>6</v>
      </c>
      <c r="AQ28" s="44">
        <f t="shared" si="39"/>
        <v>7</v>
      </c>
      <c r="AR28" s="29" t="s">
        <v>40</v>
      </c>
      <c r="AS28" s="29">
        <f t="shared" si="15"/>
        <v>0</v>
      </c>
      <c r="AT28" s="29" t="s">
        <v>40</v>
      </c>
      <c r="AU28" s="29">
        <f t="shared" si="16"/>
        <v>0</v>
      </c>
      <c r="AV28" s="29" t="e">
        <f>IF(#REF!="Yes",3,0)</f>
        <v>#REF!</v>
      </c>
      <c r="AW28" s="45">
        <f t="shared" si="17"/>
        <v>0</v>
      </c>
      <c r="AX28" s="28">
        <v>12</v>
      </c>
      <c r="AY28" s="29">
        <v>9</v>
      </c>
      <c r="AZ28" s="44">
        <f t="shared" si="40"/>
        <v>4</v>
      </c>
      <c r="BA28" s="29" t="s">
        <v>40</v>
      </c>
      <c r="BB28" s="29">
        <f t="shared" si="18"/>
        <v>0</v>
      </c>
      <c r="BC28" s="29" t="s">
        <v>40</v>
      </c>
      <c r="BD28" s="29">
        <f t="shared" si="19"/>
        <v>0</v>
      </c>
      <c r="BE28" s="29" t="s">
        <v>39</v>
      </c>
      <c r="BF28" s="29">
        <f t="shared" si="20"/>
        <v>3</v>
      </c>
      <c r="BG28" s="29" t="s">
        <v>40</v>
      </c>
      <c r="BH28" s="29">
        <f t="shared" si="21"/>
        <v>0</v>
      </c>
      <c r="BI28" s="29" t="s">
        <v>39</v>
      </c>
      <c r="BJ28" s="29">
        <f t="shared" si="22"/>
        <v>3</v>
      </c>
      <c r="BK28" s="29" t="s">
        <v>40</v>
      </c>
      <c r="BL28" s="29">
        <f t="shared" si="23"/>
        <v>0</v>
      </c>
      <c r="BM28" s="29" t="s">
        <v>40</v>
      </c>
      <c r="BN28" s="29">
        <f t="shared" si="24"/>
        <v>0</v>
      </c>
      <c r="BO28" s="29" t="s">
        <v>40</v>
      </c>
      <c r="BP28" s="29">
        <f t="shared" si="25"/>
        <v>0</v>
      </c>
      <c r="BQ28" s="45">
        <f t="shared" si="41"/>
        <v>6</v>
      </c>
      <c r="BR28" s="28">
        <v>14</v>
      </c>
      <c r="BS28" s="29">
        <v>9</v>
      </c>
      <c r="BT28" s="44">
        <f t="shared" si="42"/>
        <v>4</v>
      </c>
      <c r="BU28" s="29" t="s">
        <v>39</v>
      </c>
      <c r="BV28" s="29">
        <f t="shared" si="26"/>
        <v>3</v>
      </c>
      <c r="BW28" s="29" t="s">
        <v>40</v>
      </c>
      <c r="BX28" s="29">
        <f t="shared" si="27"/>
        <v>0</v>
      </c>
      <c r="BY28" s="29" t="s">
        <v>40</v>
      </c>
      <c r="BZ28" s="29">
        <f t="shared" si="28"/>
        <v>0</v>
      </c>
      <c r="CA28" s="29" t="s">
        <v>40</v>
      </c>
      <c r="CB28" s="29">
        <f t="shared" si="29"/>
        <v>0</v>
      </c>
      <c r="CC28" s="29" t="s">
        <v>39</v>
      </c>
      <c r="CD28" s="29">
        <f t="shared" si="30"/>
        <v>3</v>
      </c>
      <c r="CE28" s="29" t="s">
        <v>40</v>
      </c>
      <c r="CF28" s="29">
        <f t="shared" si="31"/>
        <v>0</v>
      </c>
      <c r="CG28" s="29" t="s">
        <v>40</v>
      </c>
      <c r="CH28" s="29">
        <f t="shared" si="32"/>
        <v>0</v>
      </c>
      <c r="CI28" s="29" t="s">
        <v>40</v>
      </c>
      <c r="CJ28" s="29">
        <f t="shared" si="33"/>
        <v>0</v>
      </c>
      <c r="CK28" s="45">
        <f t="shared" si="43"/>
        <v>6</v>
      </c>
    </row>
    <row r="29" spans="1:89">
      <c r="A29" s="29">
        <v>2</v>
      </c>
      <c r="B29" s="29">
        <v>5</v>
      </c>
      <c r="C29" s="1" t="s">
        <v>9</v>
      </c>
      <c r="E29" s="28">
        <v>2</v>
      </c>
      <c r="F29" s="29">
        <v>7</v>
      </c>
      <c r="G29" s="44">
        <f t="shared" si="34"/>
        <v>6</v>
      </c>
      <c r="H29" s="29" t="s">
        <v>40</v>
      </c>
      <c r="I29" s="29">
        <f t="shared" si="2"/>
        <v>0</v>
      </c>
      <c r="J29" s="29" t="s">
        <v>40</v>
      </c>
      <c r="K29" s="29">
        <f t="shared" si="3"/>
        <v>0</v>
      </c>
      <c r="L29" s="29" t="s">
        <v>40</v>
      </c>
      <c r="M29" s="29">
        <f t="shared" si="4"/>
        <v>0</v>
      </c>
      <c r="N29" s="29" t="s">
        <v>40</v>
      </c>
      <c r="O29" s="29">
        <f t="shared" si="5"/>
        <v>0</v>
      </c>
      <c r="P29" s="45">
        <f t="shared" si="35"/>
        <v>0</v>
      </c>
      <c r="Q29" s="28">
        <v>4</v>
      </c>
      <c r="R29" s="29">
        <v>8</v>
      </c>
      <c r="S29" s="44">
        <f t="shared" si="36"/>
        <v>5</v>
      </c>
      <c r="T29" s="29" t="s">
        <v>40</v>
      </c>
      <c r="U29" s="29">
        <f t="shared" si="6"/>
        <v>0</v>
      </c>
      <c r="V29" s="29" t="s">
        <v>40</v>
      </c>
      <c r="W29" s="29">
        <f t="shared" si="7"/>
        <v>0</v>
      </c>
      <c r="X29" s="45">
        <f t="shared" si="8"/>
        <v>0</v>
      </c>
      <c r="Y29" s="28">
        <v>6</v>
      </c>
      <c r="Z29" s="29">
        <v>7</v>
      </c>
      <c r="AA29" s="44">
        <f t="shared" si="37"/>
        <v>6</v>
      </c>
      <c r="AB29" s="29" t="s">
        <v>40</v>
      </c>
      <c r="AC29" s="29">
        <f t="shared" si="9"/>
        <v>0</v>
      </c>
      <c r="AD29" s="29" t="s">
        <v>40</v>
      </c>
      <c r="AE29" s="29">
        <f t="shared" si="10"/>
        <v>0</v>
      </c>
      <c r="AF29" s="45">
        <f t="shared" si="44"/>
        <v>0</v>
      </c>
      <c r="AG29" s="28">
        <v>8</v>
      </c>
      <c r="AH29" s="29">
        <v>10</v>
      </c>
      <c r="AI29" s="44">
        <f t="shared" si="38"/>
        <v>3</v>
      </c>
      <c r="AJ29" s="29" t="s">
        <v>40</v>
      </c>
      <c r="AK29" s="29">
        <f t="shared" si="12"/>
        <v>0</v>
      </c>
      <c r="AL29" s="29" t="s">
        <v>40</v>
      </c>
      <c r="AM29" s="29">
        <f t="shared" si="13"/>
        <v>0</v>
      </c>
      <c r="AN29" s="45">
        <f t="shared" si="45"/>
        <v>0</v>
      </c>
      <c r="AO29" s="28">
        <v>10</v>
      </c>
      <c r="AP29" s="29">
        <v>8</v>
      </c>
      <c r="AQ29" s="44">
        <f t="shared" si="39"/>
        <v>5</v>
      </c>
      <c r="AR29" s="29" t="s">
        <v>40</v>
      </c>
      <c r="AS29" s="29">
        <f t="shared" si="15"/>
        <v>0</v>
      </c>
      <c r="AT29" s="29" t="s">
        <v>40</v>
      </c>
      <c r="AU29" s="29">
        <f t="shared" si="16"/>
        <v>0</v>
      </c>
      <c r="AV29" s="29" t="e">
        <f>IF(#REF!="Yes",3,0)</f>
        <v>#REF!</v>
      </c>
      <c r="AW29" s="45">
        <f t="shared" si="17"/>
        <v>0</v>
      </c>
      <c r="AX29" s="28">
        <v>12</v>
      </c>
      <c r="AY29" s="29">
        <v>8</v>
      </c>
      <c r="AZ29" s="44">
        <f t="shared" si="40"/>
        <v>5</v>
      </c>
      <c r="BA29" s="29" t="s">
        <v>40</v>
      </c>
      <c r="BB29" s="29">
        <f t="shared" si="18"/>
        <v>0</v>
      </c>
      <c r="BC29" s="29" t="s">
        <v>40</v>
      </c>
      <c r="BD29" s="29">
        <f t="shared" si="19"/>
        <v>0</v>
      </c>
      <c r="BE29" s="29" t="s">
        <v>40</v>
      </c>
      <c r="BF29" s="29">
        <f t="shared" si="20"/>
        <v>0</v>
      </c>
      <c r="BG29" s="29" t="s">
        <v>40</v>
      </c>
      <c r="BH29" s="29">
        <f t="shared" si="21"/>
        <v>0</v>
      </c>
      <c r="BI29" s="29" t="s">
        <v>40</v>
      </c>
      <c r="BJ29" s="29">
        <f t="shared" si="22"/>
        <v>0</v>
      </c>
      <c r="BK29" s="29" t="s">
        <v>40</v>
      </c>
      <c r="BL29" s="29">
        <f t="shared" si="23"/>
        <v>0</v>
      </c>
      <c r="BM29" s="29" t="s">
        <v>40</v>
      </c>
      <c r="BN29" s="29">
        <f t="shared" si="24"/>
        <v>0</v>
      </c>
      <c r="BO29" s="29" t="s">
        <v>40</v>
      </c>
      <c r="BP29" s="29">
        <f t="shared" si="25"/>
        <v>0</v>
      </c>
      <c r="BQ29" s="45">
        <f t="shared" si="41"/>
        <v>0</v>
      </c>
      <c r="BR29" s="28">
        <v>14</v>
      </c>
      <c r="BS29" s="29">
        <v>10</v>
      </c>
      <c r="BT29" s="44">
        <f t="shared" si="42"/>
        <v>3</v>
      </c>
      <c r="BU29" s="29" t="s">
        <v>40</v>
      </c>
      <c r="BV29" s="29">
        <f t="shared" si="26"/>
        <v>0</v>
      </c>
      <c r="BW29" s="29" t="s">
        <v>40</v>
      </c>
      <c r="BX29" s="29">
        <f t="shared" si="27"/>
        <v>0</v>
      </c>
      <c r="BY29" s="29" t="s">
        <v>40</v>
      </c>
      <c r="BZ29" s="29">
        <f t="shared" si="28"/>
        <v>0</v>
      </c>
      <c r="CA29" s="29" t="s">
        <v>40</v>
      </c>
      <c r="CB29" s="29">
        <f t="shared" si="29"/>
        <v>0</v>
      </c>
      <c r="CC29" s="29" t="s">
        <v>40</v>
      </c>
      <c r="CD29" s="29">
        <f t="shared" si="30"/>
        <v>0</v>
      </c>
      <c r="CE29" s="29" t="s">
        <v>40</v>
      </c>
      <c r="CF29" s="29">
        <f t="shared" si="31"/>
        <v>0</v>
      </c>
      <c r="CG29" s="29" t="s">
        <v>40</v>
      </c>
      <c r="CH29" s="29">
        <f t="shared" si="32"/>
        <v>0</v>
      </c>
      <c r="CI29" s="29" t="s">
        <v>40</v>
      </c>
      <c r="CJ29" s="29">
        <f t="shared" si="33"/>
        <v>0</v>
      </c>
      <c r="CK29" s="45">
        <f t="shared" si="43"/>
        <v>0</v>
      </c>
    </row>
    <row r="30" spans="1:89">
      <c r="A30" s="29">
        <v>2</v>
      </c>
      <c r="B30" s="29">
        <v>6</v>
      </c>
      <c r="C30" s="1" t="s">
        <v>14</v>
      </c>
      <c r="E30" s="28">
        <v>2</v>
      </c>
      <c r="F30" s="29">
        <v>10</v>
      </c>
      <c r="G30" s="44">
        <f t="shared" si="34"/>
        <v>3</v>
      </c>
      <c r="H30" s="29" t="s">
        <v>39</v>
      </c>
      <c r="I30" s="29">
        <f t="shared" si="2"/>
        <v>3</v>
      </c>
      <c r="J30" s="29" t="s">
        <v>39</v>
      </c>
      <c r="K30" s="29">
        <f t="shared" si="3"/>
        <v>3</v>
      </c>
      <c r="L30" s="29" t="s">
        <v>40</v>
      </c>
      <c r="M30" s="29">
        <f t="shared" si="4"/>
        <v>0</v>
      </c>
      <c r="N30" s="29" t="s">
        <v>40</v>
      </c>
      <c r="O30" s="29">
        <f t="shared" si="5"/>
        <v>0</v>
      </c>
      <c r="P30" s="45">
        <f t="shared" si="35"/>
        <v>6</v>
      </c>
      <c r="Q30" s="28">
        <v>4</v>
      </c>
      <c r="R30" s="29">
        <v>7</v>
      </c>
      <c r="S30" s="44">
        <f>IF(R30=1,12,IF(R30=2,11,IF(R30=3,10,IF(R30=4,9,IF(R30=5,8,IF(R30=6,7,IF(R30=7,6,IF(R30=8,5,IF(R30=9,4,IF(R30=10,3,IF(R30=11,2,IF(R30=12,1))))))))))))</f>
        <v>6</v>
      </c>
      <c r="T30" s="29" t="s">
        <v>39</v>
      </c>
      <c r="U30" s="29">
        <f t="shared" si="6"/>
        <v>3</v>
      </c>
      <c r="V30" s="29" t="s">
        <v>40</v>
      </c>
      <c r="W30" s="29">
        <f t="shared" si="7"/>
        <v>0</v>
      </c>
      <c r="X30" s="45">
        <f t="shared" si="8"/>
        <v>3</v>
      </c>
      <c r="Y30" s="28">
        <v>6</v>
      </c>
      <c r="Z30" s="29">
        <v>10</v>
      </c>
      <c r="AA30" s="44">
        <f t="shared" si="37"/>
        <v>3</v>
      </c>
      <c r="AB30" s="29" t="s">
        <v>39</v>
      </c>
      <c r="AC30" s="29">
        <f t="shared" si="9"/>
        <v>3</v>
      </c>
      <c r="AD30" s="29" t="s">
        <v>40</v>
      </c>
      <c r="AE30" s="29">
        <f t="shared" si="10"/>
        <v>0</v>
      </c>
      <c r="AF30" s="45">
        <f t="shared" si="44"/>
        <v>3</v>
      </c>
      <c r="AG30" s="28">
        <v>8</v>
      </c>
      <c r="AH30" s="29">
        <v>7</v>
      </c>
      <c r="AI30" s="44">
        <f t="shared" si="38"/>
        <v>6</v>
      </c>
      <c r="AJ30" s="29" t="s">
        <v>39</v>
      </c>
      <c r="AK30" s="29">
        <f t="shared" si="12"/>
        <v>3</v>
      </c>
      <c r="AL30" s="29" t="s">
        <v>39</v>
      </c>
      <c r="AM30" s="29">
        <f t="shared" si="13"/>
        <v>3</v>
      </c>
      <c r="AN30" s="45">
        <f t="shared" si="45"/>
        <v>6</v>
      </c>
      <c r="AO30" s="28">
        <v>10</v>
      </c>
      <c r="AP30" s="29">
        <v>10</v>
      </c>
      <c r="AQ30" s="44">
        <f t="shared" si="39"/>
        <v>3</v>
      </c>
      <c r="AR30" s="29" t="s">
        <v>39</v>
      </c>
      <c r="AS30" s="29">
        <f t="shared" si="15"/>
        <v>3</v>
      </c>
      <c r="AT30" s="29" t="s">
        <v>40</v>
      </c>
      <c r="AU30" s="29">
        <f t="shared" si="16"/>
        <v>0</v>
      </c>
      <c r="AV30" s="29" t="e">
        <f>IF(#REF!="Yes",3,0)</f>
        <v>#REF!</v>
      </c>
      <c r="AW30" s="45">
        <f t="shared" si="17"/>
        <v>3</v>
      </c>
      <c r="AX30" s="28">
        <v>12</v>
      </c>
      <c r="AY30" s="29">
        <v>11</v>
      </c>
      <c r="AZ30" s="44">
        <f t="shared" si="40"/>
        <v>2</v>
      </c>
      <c r="BA30" s="29" t="s">
        <v>39</v>
      </c>
      <c r="BB30" s="29">
        <f t="shared" si="18"/>
        <v>3</v>
      </c>
      <c r="BC30" s="29" t="s">
        <v>39</v>
      </c>
      <c r="BD30" s="29">
        <f t="shared" si="19"/>
        <v>3</v>
      </c>
      <c r="BE30" s="29" t="s">
        <v>39</v>
      </c>
      <c r="BF30" s="29">
        <f t="shared" si="20"/>
        <v>3</v>
      </c>
      <c r="BG30" s="29" t="s">
        <v>40</v>
      </c>
      <c r="BH30" s="29">
        <f t="shared" si="21"/>
        <v>0</v>
      </c>
      <c r="BI30" s="29" t="s">
        <v>39</v>
      </c>
      <c r="BJ30" s="29">
        <f t="shared" si="22"/>
        <v>3</v>
      </c>
      <c r="BK30" s="29" t="s">
        <v>39</v>
      </c>
      <c r="BL30" s="29">
        <f t="shared" si="23"/>
        <v>3</v>
      </c>
      <c r="BM30" s="29" t="s">
        <v>39</v>
      </c>
      <c r="BN30" s="29">
        <f t="shared" si="24"/>
        <v>3</v>
      </c>
      <c r="BO30" s="29" t="s">
        <v>39</v>
      </c>
      <c r="BP30" s="29">
        <f t="shared" si="25"/>
        <v>3</v>
      </c>
      <c r="BQ30" s="45">
        <f t="shared" si="41"/>
        <v>21</v>
      </c>
      <c r="BR30" s="28">
        <v>14</v>
      </c>
      <c r="BS30" s="29">
        <v>8</v>
      </c>
      <c r="BT30" s="44">
        <f t="shared" si="42"/>
        <v>5</v>
      </c>
      <c r="BU30" s="29" t="s">
        <v>40</v>
      </c>
      <c r="BV30" s="29">
        <f t="shared" si="26"/>
        <v>0</v>
      </c>
      <c r="BW30" s="29" t="s">
        <v>40</v>
      </c>
      <c r="BX30" s="29">
        <f t="shared" si="27"/>
        <v>0</v>
      </c>
      <c r="BY30" s="29" t="s">
        <v>39</v>
      </c>
      <c r="BZ30" s="29">
        <f t="shared" si="28"/>
        <v>3</v>
      </c>
      <c r="CA30" s="29" t="s">
        <v>39</v>
      </c>
      <c r="CB30" s="29">
        <f t="shared" si="29"/>
        <v>3</v>
      </c>
      <c r="CC30" s="29" t="s">
        <v>39</v>
      </c>
      <c r="CD30" s="29">
        <f t="shared" si="30"/>
        <v>3</v>
      </c>
      <c r="CE30" s="29" t="s">
        <v>39</v>
      </c>
      <c r="CF30" s="29">
        <f t="shared" si="31"/>
        <v>3</v>
      </c>
      <c r="CG30" s="29" t="s">
        <v>39</v>
      </c>
      <c r="CH30" s="29">
        <f t="shared" si="32"/>
        <v>3</v>
      </c>
      <c r="CI30" s="29" t="s">
        <v>40</v>
      </c>
      <c r="CJ30" s="29">
        <f t="shared" si="33"/>
        <v>0</v>
      </c>
      <c r="CK30" s="45">
        <f t="shared" si="43"/>
        <v>15</v>
      </c>
    </row>
    <row r="31" spans="1:89" hidden="1">
      <c r="H31" s="1" t="s">
        <v>39</v>
      </c>
      <c r="I31" s="1">
        <f t="shared" si="2"/>
        <v>3</v>
      </c>
      <c r="J31" s="1" t="s">
        <v>39</v>
      </c>
      <c r="L31" s="1" t="s">
        <v>39</v>
      </c>
      <c r="N31" s="1" t="s">
        <v>39</v>
      </c>
      <c r="T31" s="1" t="s">
        <v>39</v>
      </c>
      <c r="V31" s="1" t="s">
        <v>39</v>
      </c>
      <c r="AB31" s="1" t="s">
        <v>39</v>
      </c>
      <c r="AD31" s="1" t="s">
        <v>39</v>
      </c>
      <c r="AJ31" s="1" t="s">
        <v>39</v>
      </c>
      <c r="AK31" s="1"/>
      <c r="AL31" s="1" t="s">
        <v>39</v>
      </c>
      <c r="AR31" s="1" t="s">
        <v>39</v>
      </c>
      <c r="AT31" s="1" t="s">
        <v>39</v>
      </c>
      <c r="BA31" s="1" t="s">
        <v>39</v>
      </c>
      <c r="BC31" s="1" t="s">
        <v>39</v>
      </c>
      <c r="BE31" s="1" t="s">
        <v>39</v>
      </c>
      <c r="BG31" s="1" t="s">
        <v>39</v>
      </c>
      <c r="BI31" s="1" t="s">
        <v>39</v>
      </c>
      <c r="BK31" s="1" t="s">
        <v>39</v>
      </c>
      <c r="BM31" s="1" t="s">
        <v>39</v>
      </c>
      <c r="BO31" s="1" t="s">
        <v>39</v>
      </c>
      <c r="BQ31" s="45">
        <f t="shared" si="41"/>
        <v>0</v>
      </c>
      <c r="BU31" s="1" t="s">
        <v>39</v>
      </c>
      <c r="BW31" s="1" t="s">
        <v>39</v>
      </c>
      <c r="BY31" s="1" t="s">
        <v>39</v>
      </c>
      <c r="CA31" s="1" t="s">
        <v>39</v>
      </c>
      <c r="CC31" s="1" t="s">
        <v>39</v>
      </c>
      <c r="CE31" s="1" t="s">
        <v>39</v>
      </c>
      <c r="CG31" s="1" t="s">
        <v>39</v>
      </c>
      <c r="CI31" s="1" t="s">
        <v>39</v>
      </c>
      <c r="CK31" s="45">
        <f t="shared" si="43"/>
        <v>0</v>
      </c>
    </row>
    <row r="32" spans="1:89" ht="30" hidden="1" customHeight="1">
      <c r="A32" s="29" t="s">
        <v>17</v>
      </c>
      <c r="B32" s="29"/>
      <c r="H32" s="1" t="s">
        <v>40</v>
      </c>
      <c r="I32" s="1">
        <f t="shared" si="2"/>
        <v>0</v>
      </c>
      <c r="J32" s="1" t="s">
        <v>40</v>
      </c>
      <c r="L32" s="1" t="s">
        <v>40</v>
      </c>
      <c r="N32" s="1" t="s">
        <v>40</v>
      </c>
      <c r="T32" s="1" t="s">
        <v>40</v>
      </c>
      <c r="V32" s="1" t="s">
        <v>40</v>
      </c>
      <c r="AB32" s="1" t="s">
        <v>40</v>
      </c>
      <c r="AC32" s="46"/>
      <c r="AD32" s="1" t="s">
        <v>40</v>
      </c>
      <c r="AE32" s="47"/>
      <c r="AF32" s="47"/>
      <c r="AG32" s="47"/>
      <c r="AH32" s="47"/>
      <c r="AI32" s="46"/>
      <c r="AJ32" s="1" t="s">
        <v>40</v>
      </c>
      <c r="AK32" s="1"/>
      <c r="AL32" s="1" t="s">
        <v>40</v>
      </c>
      <c r="AN32" s="47"/>
      <c r="AO32" s="47"/>
      <c r="AR32" s="1" t="s">
        <v>40</v>
      </c>
      <c r="AT32" s="1" t="s">
        <v>40</v>
      </c>
      <c r="BA32" s="1" t="s">
        <v>40</v>
      </c>
      <c r="BC32" s="1" t="s">
        <v>40</v>
      </c>
      <c r="BE32" s="1" t="s">
        <v>40</v>
      </c>
      <c r="BG32" s="1" t="s">
        <v>40</v>
      </c>
      <c r="BI32" s="1" t="s">
        <v>40</v>
      </c>
      <c r="BK32" s="1" t="s">
        <v>40</v>
      </c>
      <c r="BM32" s="1" t="s">
        <v>40</v>
      </c>
      <c r="BO32" s="1" t="s">
        <v>40</v>
      </c>
      <c r="BQ32" s="45">
        <f t="shared" si="41"/>
        <v>0</v>
      </c>
      <c r="BU32" s="1" t="s">
        <v>40</v>
      </c>
      <c r="BW32" s="1" t="s">
        <v>40</v>
      </c>
      <c r="BY32" s="1" t="s">
        <v>40</v>
      </c>
      <c r="CA32" s="1" t="s">
        <v>40</v>
      </c>
      <c r="CC32" s="1" t="s">
        <v>40</v>
      </c>
      <c r="CE32" s="1" t="s">
        <v>40</v>
      </c>
      <c r="CG32" s="1" t="s">
        <v>40</v>
      </c>
      <c r="CI32" s="1" t="s">
        <v>40</v>
      </c>
      <c r="CK32" s="45">
        <f t="shared" si="43"/>
        <v>0</v>
      </c>
    </row>
    <row r="33" spans="1:41" ht="15" customHeight="1">
      <c r="A33" s="29"/>
      <c r="B33" s="29"/>
      <c r="AC33" s="46"/>
      <c r="AD33" s="46"/>
      <c r="AE33" s="47"/>
      <c r="AF33" s="47"/>
      <c r="AG33" s="47"/>
      <c r="AH33" s="47"/>
      <c r="AI33" s="46"/>
      <c r="AJ33" s="47"/>
      <c r="AK33" s="1"/>
      <c r="AN33" s="47"/>
      <c r="AO33" s="47"/>
    </row>
    <row r="34" spans="1:41">
      <c r="A34" s="29"/>
      <c r="B34" s="29"/>
      <c r="AC34" s="46"/>
      <c r="AD34" s="46"/>
      <c r="AE34" s="48"/>
      <c r="AF34" s="46"/>
      <c r="AG34" s="46"/>
      <c r="AH34" s="46"/>
      <c r="AI34" s="46"/>
      <c r="AJ34" s="46"/>
      <c r="AK34" s="1"/>
      <c r="AN34" s="46"/>
      <c r="AO34" s="46"/>
    </row>
    <row r="35" spans="1:41">
      <c r="A35" s="29"/>
      <c r="B35" s="29"/>
      <c r="AC35" s="46"/>
      <c r="AD35" s="46"/>
      <c r="AE35" s="48"/>
      <c r="AF35" s="46"/>
      <c r="AG35" s="46"/>
      <c r="AH35" s="46"/>
      <c r="AI35" s="46"/>
      <c r="AJ35" s="46"/>
      <c r="AK35" s="1"/>
      <c r="AN35" s="46"/>
      <c r="AO35" s="46"/>
    </row>
    <row r="36" spans="1:41">
      <c r="A36" s="29"/>
      <c r="B36" s="29"/>
      <c r="AC36" s="46"/>
      <c r="AD36" s="46"/>
      <c r="AE36" s="48"/>
      <c r="AF36" s="46"/>
      <c r="AG36" s="46"/>
      <c r="AH36" s="46"/>
      <c r="AI36" s="46"/>
      <c r="AJ36" s="46"/>
      <c r="AK36" s="1"/>
      <c r="AN36" s="46"/>
      <c r="AO36" s="46"/>
    </row>
    <row r="37" spans="1:41">
      <c r="A37" s="29"/>
      <c r="B37" s="29"/>
      <c r="AC37" s="46"/>
      <c r="AD37" s="46"/>
      <c r="AE37" s="48"/>
      <c r="AF37" s="46"/>
      <c r="AG37" s="46"/>
      <c r="AH37" s="46"/>
      <c r="AI37" s="46"/>
      <c r="AJ37" s="46"/>
      <c r="AK37" s="1"/>
      <c r="AN37" s="46"/>
      <c r="AO37" s="46"/>
    </row>
    <row r="38" spans="1:41">
      <c r="A38" s="29"/>
      <c r="B38" s="29"/>
      <c r="D38" s="1" t="s">
        <v>39</v>
      </c>
      <c r="AC38" s="46"/>
      <c r="AD38" s="46"/>
      <c r="AE38" s="48"/>
      <c r="AF38" s="46"/>
      <c r="AG38" s="46"/>
      <c r="AH38" s="46"/>
      <c r="AI38" s="46"/>
      <c r="AJ38" s="46"/>
      <c r="AK38" s="1"/>
      <c r="AN38" s="46"/>
      <c r="AO38" s="46"/>
    </row>
    <row r="39" spans="1:41">
      <c r="A39" s="29"/>
      <c r="B39" s="29"/>
      <c r="D39" s="1" t="s">
        <v>40</v>
      </c>
      <c r="AC39" s="46"/>
      <c r="AD39" s="46"/>
      <c r="AE39" s="48"/>
      <c r="AF39" s="46"/>
      <c r="AG39" s="46"/>
      <c r="AH39" s="46"/>
      <c r="AI39" s="46"/>
      <c r="AJ39" s="46"/>
      <c r="AK39" s="1"/>
      <c r="AN39" s="46"/>
      <c r="AO39" s="46"/>
    </row>
    <row r="40" spans="1:41">
      <c r="A40" s="29"/>
      <c r="B40" s="29"/>
      <c r="AC40" s="46"/>
      <c r="AD40" s="46"/>
      <c r="AE40" s="48"/>
      <c r="AF40" s="46"/>
      <c r="AG40" s="46"/>
      <c r="AH40" s="46"/>
      <c r="AI40" s="46"/>
      <c r="AJ40" s="46"/>
      <c r="AK40" s="1"/>
      <c r="AN40" s="46"/>
      <c r="AO40" s="46"/>
    </row>
    <row r="41" spans="1:41">
      <c r="A41" s="29"/>
      <c r="B41" s="29"/>
      <c r="AC41" s="46"/>
      <c r="AD41" s="46"/>
      <c r="AE41" s="48"/>
      <c r="AF41" s="46"/>
      <c r="AG41" s="46"/>
      <c r="AH41" s="46"/>
      <c r="AI41" s="46"/>
      <c r="AJ41" s="46"/>
      <c r="AK41" s="1"/>
      <c r="AN41" s="46"/>
      <c r="AO41" s="46"/>
    </row>
    <row r="42" spans="1:41">
      <c r="A42" s="29"/>
      <c r="B42" s="29"/>
      <c r="AC42" s="46"/>
      <c r="AD42" s="46"/>
      <c r="AE42" s="48"/>
      <c r="AF42" s="46"/>
      <c r="AG42" s="46"/>
      <c r="AH42" s="46"/>
      <c r="AI42" s="46"/>
      <c r="AJ42" s="46"/>
      <c r="AK42" s="1"/>
      <c r="AN42" s="46"/>
      <c r="AO42" s="46"/>
    </row>
    <row r="43" spans="1:41">
      <c r="A43" s="29"/>
      <c r="B43" s="29"/>
      <c r="AC43" s="46"/>
      <c r="AD43" s="46"/>
      <c r="AE43" s="48"/>
      <c r="AF43" s="46"/>
      <c r="AG43" s="46"/>
      <c r="AH43" s="46"/>
      <c r="AI43" s="46"/>
      <c r="AJ43" s="46"/>
      <c r="AK43" s="1"/>
      <c r="AN43" s="46"/>
      <c r="AO43" s="46"/>
    </row>
    <row r="44" spans="1:41">
      <c r="A44" s="29"/>
      <c r="B44" s="29"/>
      <c r="AC44" s="46"/>
      <c r="AD44" s="46"/>
      <c r="AE44" s="48"/>
      <c r="AF44" s="46"/>
      <c r="AG44" s="46"/>
      <c r="AH44" s="46"/>
      <c r="AI44" s="46"/>
      <c r="AJ44" s="46"/>
      <c r="AK44" s="1"/>
      <c r="AN44" s="46"/>
      <c r="AO44" s="46"/>
    </row>
    <row r="45" spans="1:41">
      <c r="A45" s="29"/>
      <c r="B45" s="29"/>
      <c r="AC45" s="46"/>
      <c r="AD45" s="46"/>
      <c r="AE45" s="48"/>
      <c r="AF45" s="46"/>
      <c r="AG45" s="46"/>
      <c r="AH45" s="46"/>
      <c r="AI45" s="46"/>
      <c r="AJ45" s="46"/>
      <c r="AK45" s="1"/>
      <c r="AN45" s="46"/>
      <c r="AO45" s="46"/>
    </row>
  </sheetData>
  <sheetProtection selectLockedCells="1"/>
  <mergeCells count="9">
    <mergeCell ref="AO18:AW18"/>
    <mergeCell ref="AX18:BQ18"/>
    <mergeCell ref="BR18:CK18"/>
    <mergeCell ref="F1:L1"/>
    <mergeCell ref="A17:D17"/>
    <mergeCell ref="E18:P18"/>
    <mergeCell ref="Q18:X18"/>
    <mergeCell ref="Y18:AF18"/>
    <mergeCell ref="AG18:AN18"/>
  </mergeCells>
  <conditionalFormatting sqref="AF19:AF24 AF26:AF30">
    <cfRule type="cellIs" dxfId="11" priority="12" operator="greaterThan">
      <formula>0</formula>
    </cfRule>
  </conditionalFormatting>
  <conditionalFormatting sqref="X19:X30">
    <cfRule type="cellIs" dxfId="10" priority="11" operator="greaterThan">
      <formula>0</formula>
    </cfRule>
  </conditionalFormatting>
  <conditionalFormatting sqref="P26:P30 P19:P24">
    <cfRule type="cellIs" dxfId="9" priority="10" operator="greaterThan">
      <formula>0</formula>
    </cfRule>
  </conditionalFormatting>
  <conditionalFormatting sqref="AW19:AW24 AW26:AW30">
    <cfRule type="cellIs" dxfId="8" priority="9" operator="greaterThan">
      <formula>0</formula>
    </cfRule>
  </conditionalFormatting>
  <conditionalFormatting sqref="AJ34:AJ45">
    <cfRule type="cellIs" dxfId="7" priority="8" operator="greaterThan">
      <formula>0</formula>
    </cfRule>
  </conditionalFormatting>
  <conditionalFormatting sqref="AN19:AN24 AN26:AN30">
    <cfRule type="cellIs" dxfId="6" priority="7" operator="greaterThan">
      <formula>0</formula>
    </cfRule>
  </conditionalFormatting>
  <conditionalFormatting sqref="BQ19:BQ32">
    <cfRule type="cellIs" dxfId="5" priority="6" operator="greaterThan">
      <formula>0</formula>
    </cfRule>
  </conditionalFormatting>
  <conditionalFormatting sqref="AF25">
    <cfRule type="cellIs" dxfId="4" priority="5" operator="greaterThan">
      <formula>0</formula>
    </cfRule>
  </conditionalFormatting>
  <conditionalFormatting sqref="P25">
    <cfRule type="cellIs" dxfId="3" priority="4" operator="greaterThan">
      <formula>0</formula>
    </cfRule>
  </conditionalFormatting>
  <conditionalFormatting sqref="AW25">
    <cfRule type="cellIs" dxfId="2" priority="3" operator="greaterThan">
      <formula>0</formula>
    </cfRule>
  </conditionalFormatting>
  <conditionalFormatting sqref="AN25">
    <cfRule type="cellIs" dxfId="1" priority="2" operator="greaterThan">
      <formula>0</formula>
    </cfRule>
  </conditionalFormatting>
  <conditionalFormatting sqref="CK19:CK32">
    <cfRule type="cellIs" dxfId="0" priority="1" operator="greaterThan">
      <formula>0</formula>
    </cfRule>
  </conditionalFormatting>
  <dataValidations count="1">
    <dataValidation type="list" allowBlank="1" showInputMessage="1" showErrorMessage="1" sqref="H19:H30 J19:J30 L19:L30 N19:N30 T19:T30 V19:V30 AB19:AB30 AD19:AD30 AJ19:AJ30 AL19:AL30 AR19:AR30 AT19:AT30 BA19:BA30 BC19:BC30 BE19:BE30 BG19:BG30 BI19:BI30 BK19:BK30 BM19:BM30 BO19:BO30 BU19:BU30 BW19:BW30 BY19:BY30 CA19:CA30 CC19:CC30 CE19:CE30 CG19:CG30 CI19:CI30">
      <formula1>$D$38:$D$39</formula1>
    </dataValidation>
  </dataValidations>
  <pageMargins left="0.70866141732283472" right="0.70866141732283472" top="0.74803149606299213" bottom="0.74803149606299213" header="0.31496062992125984" footer="0.31496062992125984"/>
  <pageSetup paperSize="9" scale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Girls</vt:lpstr>
      <vt:lpstr>Boys</vt:lpstr>
      <vt:lpstr>Boys!Extract</vt:lpstr>
      <vt:lpstr>Girls!Extract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Doyle</dc:creator>
  <cp:lastModifiedBy>Alan Doyle</cp:lastModifiedBy>
  <dcterms:created xsi:type="dcterms:W3CDTF">2015-10-22T08:55:18Z</dcterms:created>
  <dcterms:modified xsi:type="dcterms:W3CDTF">2015-10-22T08:56:05Z</dcterms:modified>
</cp:coreProperties>
</file>